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-105" windowWidth="24000" windowHeight="10065"/>
  </bookViews>
  <sheets>
    <sheet name="EBC NO2 Diffusion Tube Results " sheetId="1" r:id="rId1"/>
  </sheets>
  <calcPr calcId="145621"/>
</workbook>
</file>

<file path=xl/calcChain.xml><?xml version="1.0" encoding="utf-8"?>
<calcChain xmlns="http://schemas.openxmlformats.org/spreadsheetml/2006/main">
  <c r="P71" i="1" l="1"/>
  <c r="P72" i="1"/>
  <c r="P73" i="1"/>
  <c r="P65" i="1" l="1"/>
  <c r="P66" i="1"/>
  <c r="P67" i="1"/>
  <c r="P68" i="1"/>
  <c r="P69" i="1"/>
  <c r="P70" i="1"/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352" i="1" l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8" i="1"/>
  <c r="P337" i="1"/>
  <c r="P335" i="1"/>
  <c r="P334" i="1"/>
  <c r="P333" i="1"/>
  <c r="P331" i="1"/>
  <c r="P330" i="1"/>
  <c r="P329" i="1"/>
  <c r="P328" i="1"/>
  <c r="P327" i="1"/>
  <c r="P326" i="1"/>
  <c r="P325" i="1"/>
  <c r="P324" i="1"/>
  <c r="P323" i="1"/>
  <c r="P391" i="1"/>
  <c r="P390" i="1"/>
  <c r="P389" i="1"/>
  <c r="P388" i="1"/>
  <c r="P387" i="1"/>
  <c r="P386" i="1"/>
  <c r="P385" i="1"/>
  <c r="P384" i="1"/>
  <c r="P383" i="1"/>
  <c r="P381" i="1"/>
  <c r="P380" i="1"/>
  <c r="P379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</calcChain>
</file>

<file path=xl/comments1.xml><?xml version="1.0" encoding="utf-8"?>
<comments xmlns="http://schemas.openxmlformats.org/spreadsheetml/2006/main">
  <authors>
    <author>Gloyns, Robert</author>
  </authors>
  <commentList>
    <comment ref="B152" authorId="0">
      <text>
        <r>
          <rPr>
            <sz val="9"/>
            <color indexed="81"/>
            <rFont val="Tahoma"/>
            <family val="2"/>
          </rPr>
          <t xml:space="preserve">
New location July 2017</t>
        </r>
      </text>
    </comment>
    <comment ref="B174" authorId="0">
      <text>
        <r>
          <rPr>
            <sz val="9"/>
            <color indexed="81"/>
            <rFont val="Tahoma"/>
            <family val="2"/>
          </rPr>
          <t xml:space="preserve">Relocated from lamp post to analyser cabinet. 
</t>
        </r>
      </text>
    </comment>
    <comment ref="B175" authorId="0">
      <text>
        <r>
          <rPr>
            <sz val="9"/>
            <color indexed="81"/>
            <rFont val="Tahoma"/>
            <family val="2"/>
          </rPr>
          <t>Relocated from lamp post to analyser cabinet.</t>
        </r>
      </text>
    </comment>
    <comment ref="B176" authorId="0">
      <text>
        <r>
          <rPr>
            <sz val="9"/>
            <color indexed="81"/>
            <rFont val="Tahoma"/>
            <family val="2"/>
          </rPr>
          <t xml:space="preserve">Relocated from lamp post to analyser cabinet. </t>
        </r>
      </text>
    </comment>
    <comment ref="B200" authorId="0">
      <text>
        <r>
          <rPr>
            <sz val="9"/>
            <color indexed="81"/>
            <rFont val="Tahoma"/>
            <family val="2"/>
          </rPr>
          <t>Closed in July 2017</t>
        </r>
      </text>
    </comment>
    <comment ref="B205" authorId="0">
      <text>
        <r>
          <rPr>
            <sz val="9"/>
            <color indexed="81"/>
            <rFont val="Tahoma"/>
            <family val="2"/>
          </rPr>
          <t>New site August 2017</t>
        </r>
      </text>
    </comment>
    <comment ref="B206" authorId="0">
      <text>
        <r>
          <rPr>
            <sz val="9"/>
            <color indexed="81"/>
            <rFont val="Tahoma"/>
            <family val="2"/>
          </rPr>
          <t>New site August 2017</t>
        </r>
      </text>
    </comment>
  </commentList>
</comments>
</file>

<file path=xl/sharedStrings.xml><?xml version="1.0" encoding="utf-8"?>
<sst xmlns="http://schemas.openxmlformats.org/spreadsheetml/2006/main" count="1619" uniqueCount="234">
  <si>
    <t>Hamble Lane</t>
  </si>
  <si>
    <t>Hamble Lane 2</t>
  </si>
  <si>
    <t>High Street Botley</t>
  </si>
  <si>
    <t>High Street Botley 2</t>
  </si>
  <si>
    <t>Upper Northam Close</t>
  </si>
  <si>
    <t>Fair Oak Road</t>
  </si>
  <si>
    <t>Bishopstoke Road</t>
  </si>
  <si>
    <t>Bishopstoke Road 2</t>
  </si>
  <si>
    <t>Twyford Road</t>
  </si>
  <si>
    <t>Mill Street</t>
  </si>
  <si>
    <t>Southampton Road / Analyser</t>
  </si>
  <si>
    <t>Southampton Road 1</t>
  </si>
  <si>
    <t>Chestnut Avenue</t>
  </si>
  <si>
    <t>The Point</t>
  </si>
  <si>
    <t>Leigh Road / Pluto Road</t>
  </si>
  <si>
    <t>Oxburgh Close</t>
  </si>
  <si>
    <t>Hadleigh Gardens</t>
  </si>
  <si>
    <t>Woodside Avenue</t>
  </si>
  <si>
    <t>Steele Close</t>
  </si>
  <si>
    <t>Belmont Road</t>
  </si>
  <si>
    <t>Leigh Road / J13</t>
  </si>
  <si>
    <t>Medina Close</t>
  </si>
  <si>
    <t>Nuffield Hospital</t>
  </si>
  <si>
    <t>Ashdown Road</t>
  </si>
  <si>
    <t>Chestnut Close</t>
  </si>
  <si>
    <t>Sparrow Square</t>
  </si>
  <si>
    <t>Dove Dale</t>
  </si>
  <si>
    <t>Campbell Road</t>
  </si>
  <si>
    <t>Site ID</t>
  </si>
  <si>
    <t xml:space="preserve">Site Name </t>
  </si>
  <si>
    <t>HL</t>
  </si>
  <si>
    <t>HL2</t>
  </si>
  <si>
    <t>OH</t>
  </si>
  <si>
    <t>BDG</t>
  </si>
  <si>
    <t>HSB</t>
  </si>
  <si>
    <t>HSB2</t>
  </si>
  <si>
    <t>KCA</t>
  </si>
  <si>
    <t>GR</t>
  </si>
  <si>
    <t>UNC</t>
  </si>
  <si>
    <t>JW</t>
  </si>
  <si>
    <t>SWA</t>
  </si>
  <si>
    <t>AL</t>
  </si>
  <si>
    <t>BOT</t>
  </si>
  <si>
    <t>WYV</t>
  </si>
  <si>
    <t>FORSL</t>
  </si>
  <si>
    <t>FOR</t>
  </si>
  <si>
    <t>BR</t>
  </si>
  <si>
    <t>BR2</t>
  </si>
  <si>
    <t>TW</t>
  </si>
  <si>
    <t>MS</t>
  </si>
  <si>
    <t>SRAN</t>
  </si>
  <si>
    <t>SR1</t>
  </si>
  <si>
    <t>CA</t>
  </si>
  <si>
    <t>LRPR</t>
  </si>
  <si>
    <t>OX</t>
  </si>
  <si>
    <t>HG</t>
  </si>
  <si>
    <t>WA</t>
  </si>
  <si>
    <t>BEL</t>
  </si>
  <si>
    <t>LR13</t>
  </si>
  <si>
    <t>MC</t>
  </si>
  <si>
    <t>NH</t>
  </si>
  <si>
    <t>AR</t>
  </si>
  <si>
    <t>CC</t>
  </si>
  <si>
    <t>SSQ</t>
  </si>
  <si>
    <t>DD</t>
  </si>
  <si>
    <t>CR</t>
  </si>
  <si>
    <t>PA</t>
  </si>
  <si>
    <t>DD(A)</t>
  </si>
  <si>
    <t>DD(B)</t>
  </si>
  <si>
    <t>DD(C)</t>
  </si>
  <si>
    <t>SC(A)</t>
  </si>
  <si>
    <t>SC(B)</t>
  </si>
  <si>
    <t>SC(C)</t>
  </si>
  <si>
    <t>TP(A)</t>
  </si>
  <si>
    <t>TP(B)</t>
  </si>
  <si>
    <t>TP(C)</t>
  </si>
  <si>
    <t>SRAN(A)</t>
  </si>
  <si>
    <t>SRAN(B)</t>
  </si>
  <si>
    <t>SRAN(C)</t>
  </si>
  <si>
    <t>HSB2(A)</t>
  </si>
  <si>
    <t>HSB2(B)</t>
  </si>
  <si>
    <t>High Street Botley 2 (A)</t>
  </si>
  <si>
    <t>High Street Botley 2 (B)</t>
  </si>
  <si>
    <t>Southampton Road / Analyser (A)</t>
  </si>
  <si>
    <t>Southampton Road / Analyser (B)</t>
  </si>
  <si>
    <t>Southampton Road / Analyser (C)</t>
  </si>
  <si>
    <t>The Point (A)</t>
  </si>
  <si>
    <t>The Point (B)</t>
  </si>
  <si>
    <t>The Point (C)</t>
  </si>
  <si>
    <t>Steele Close (A)</t>
  </si>
  <si>
    <t>Steele Close (B)</t>
  </si>
  <si>
    <t>Steele Close (C)</t>
  </si>
  <si>
    <t>Porteous Crescent (A)</t>
  </si>
  <si>
    <t>Porteous Crescent (B)</t>
  </si>
  <si>
    <t>Dove Dale (A)</t>
  </si>
  <si>
    <t>Dove Dale (B)</t>
  </si>
  <si>
    <t>Dove Dale (C)</t>
  </si>
  <si>
    <t>NOTES:</t>
  </si>
  <si>
    <t>Missing</t>
  </si>
  <si>
    <t>YEAR: 2016</t>
  </si>
  <si>
    <t>Oakhill*</t>
  </si>
  <si>
    <t>Bridge Road*</t>
  </si>
  <si>
    <t>Kings Copse Avenue*</t>
  </si>
  <si>
    <t>Grange Road*</t>
  </si>
  <si>
    <t>Jukes Walk*</t>
  </si>
  <si>
    <t>Swaythling Road*</t>
  </si>
  <si>
    <t>Allington Lane</t>
  </si>
  <si>
    <t>Botley Road*</t>
  </si>
  <si>
    <t>Wyvern School*</t>
  </si>
  <si>
    <t>Fair Oak Road/ Sandy Lane*</t>
  </si>
  <si>
    <t>Passfield Avenue*</t>
  </si>
  <si>
    <t>PC(A)</t>
  </si>
  <si>
    <t>PC(B)</t>
  </si>
  <si>
    <r>
      <t>Mean Annual Nitrogen Dioxide (μgm</t>
    </r>
    <r>
      <rPr>
        <b/>
        <vertAlign val="superscript"/>
        <sz val="10"/>
        <color theme="1"/>
        <rFont val="Arial"/>
        <family val="2"/>
      </rPr>
      <t>-3</t>
    </r>
    <r>
      <rPr>
        <b/>
        <sz val="10"/>
        <color theme="1"/>
        <rFont val="Arial"/>
        <family val="2"/>
      </rPr>
      <t>)</t>
    </r>
  </si>
  <si>
    <r>
      <t>Nitrogen Dioxide (μgm</t>
    </r>
    <r>
      <rPr>
        <b/>
        <vertAlign val="superscript"/>
        <sz val="10"/>
        <color theme="1"/>
        <rFont val="Arial"/>
        <family val="2"/>
      </rPr>
      <t>-3</t>
    </r>
    <r>
      <rPr>
        <b/>
        <sz val="10"/>
        <color theme="1"/>
        <rFont val="Arial"/>
        <family val="2"/>
      </rPr>
      <t>)</t>
    </r>
  </si>
  <si>
    <t>YEAR: 2015</t>
  </si>
  <si>
    <t>-</t>
  </si>
  <si>
    <t>TP</t>
  </si>
  <si>
    <t>SC</t>
  </si>
  <si>
    <t>PC</t>
  </si>
  <si>
    <t xml:space="preserve">Porteous Crescent </t>
  </si>
  <si>
    <t>YEAR: 2014</t>
  </si>
  <si>
    <t>YEAR: 2013</t>
  </si>
  <si>
    <t>YEAR: 2012</t>
  </si>
  <si>
    <r>
      <t>•To protect our health the government have set a national objective for the annual average NO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concentration at 40 micrograms per cubic metre of air (40 μgm</t>
    </r>
    <r>
      <rPr>
        <vertAlign val="superscript"/>
        <sz val="10"/>
        <color theme="1"/>
        <rFont val="Arial"/>
        <family val="2"/>
      </rPr>
      <t>-3</t>
    </r>
    <r>
      <rPr>
        <sz val="10"/>
        <color theme="1"/>
        <rFont val="Arial"/>
        <family val="2"/>
      </rPr>
      <t>)</t>
    </r>
  </si>
  <si>
    <r>
      <t>Eastleigh Borough Council NO</t>
    </r>
    <r>
      <rPr>
        <b/>
        <vertAlign val="subscript"/>
        <sz val="16"/>
        <color theme="1"/>
        <rFont val="Arial"/>
        <family val="2"/>
      </rPr>
      <t>2</t>
    </r>
    <r>
      <rPr>
        <b/>
        <sz val="16"/>
        <color theme="1"/>
        <rFont val="Arial"/>
        <family val="2"/>
      </rPr>
      <t xml:space="preserve"> Diffusion Tube Survey </t>
    </r>
  </si>
  <si>
    <t>http://laqm.defra.gov.uk/</t>
  </si>
  <si>
    <t xml:space="preserve">• Tubes are deployed, analysed and adjusted in accordance with Local Air Quality Management (LAQM) guidance </t>
  </si>
  <si>
    <t>• Tubes are assigned (A), (B) or (C) where grouped as duplicates or triplicates</t>
  </si>
  <si>
    <t xml:space="preserve">* From November 2014 onwards, the Chestnut Avenue site was relocated to the opposite side of the road. </t>
  </si>
  <si>
    <t>Adjusted (Factor = 0.92)</t>
  </si>
  <si>
    <t>Adjusted (Factor = 0.95)</t>
  </si>
  <si>
    <t>Adjusted (Factor = 0.96)</t>
  </si>
  <si>
    <t>*New site installed December 2015</t>
  </si>
  <si>
    <t xml:space="preserve">Site Type </t>
  </si>
  <si>
    <t>R</t>
  </si>
  <si>
    <t>UB</t>
  </si>
  <si>
    <t>I</t>
  </si>
  <si>
    <t>• Site Type: R = Roadside, UB = Urban Background, I = Industrial</t>
  </si>
  <si>
    <t>Site Type</t>
  </si>
  <si>
    <t>Adjusted (Factor = 0.87)</t>
  </si>
  <si>
    <t>YEAR: 2017</t>
  </si>
  <si>
    <t>Passfield Avenue</t>
  </si>
  <si>
    <t>Bridge Road</t>
  </si>
  <si>
    <t>Jukes Walk</t>
  </si>
  <si>
    <t>Swaythling Road</t>
  </si>
  <si>
    <t>Botley Road</t>
  </si>
  <si>
    <t>Wyvern School</t>
  </si>
  <si>
    <t>Fair Oak Road/ Sandy Lane</t>
  </si>
  <si>
    <t>https://laqm.defra.gov.uk/bias-adjustment-factors/national-bias.html</t>
  </si>
  <si>
    <t>Error</t>
  </si>
  <si>
    <t>**Data capture &lt;75% Annualised in accordance with LAQM TG(16)</t>
  </si>
  <si>
    <t>Closed</t>
  </si>
  <si>
    <t>Southampton Road Analyser (A)</t>
  </si>
  <si>
    <t>Southampton Road Analyser (B)</t>
  </si>
  <si>
    <t>Southampton Road Analyser (C)</t>
  </si>
  <si>
    <t>Woodhouse Lane</t>
  </si>
  <si>
    <t>Oak Hill</t>
  </si>
  <si>
    <t>Oak Hill 2</t>
  </si>
  <si>
    <t xml:space="preserve">OH2 </t>
  </si>
  <si>
    <t>WHL</t>
  </si>
  <si>
    <t>Grange Road</t>
  </si>
  <si>
    <t>Kings Copse Avenue</t>
  </si>
  <si>
    <t>34.66**</t>
  </si>
  <si>
    <t>35.66**</t>
  </si>
  <si>
    <t>28.50**</t>
  </si>
  <si>
    <t>35.84**</t>
  </si>
  <si>
    <t>Compromised</t>
  </si>
  <si>
    <t>Lab Error</t>
  </si>
  <si>
    <t>CP</t>
  </si>
  <si>
    <t>BC</t>
  </si>
  <si>
    <t>missing</t>
  </si>
  <si>
    <t>Winchester Street</t>
  </si>
  <si>
    <t>Coronation Parade (Hamble) *</t>
  </si>
  <si>
    <t>Beech Close (Hamble)*</t>
  </si>
  <si>
    <t>* Short period monitoring site</t>
  </si>
  <si>
    <t>Un -Adjusted **</t>
  </si>
  <si>
    <t>**Unadjusted - results wil be verified, annualised and Bias corrected when adjustment factors released</t>
  </si>
  <si>
    <t>YEAR: 2018</t>
  </si>
  <si>
    <t>Oak Hill 2**</t>
  </si>
  <si>
    <t>Upper Northam Close**</t>
  </si>
  <si>
    <t>Bishopstoke Road 2**</t>
  </si>
  <si>
    <t>Southampton Road / Analyser (A)**</t>
  </si>
  <si>
    <t>Southampton Road / Analyser (B)**</t>
  </si>
  <si>
    <t>Southampton Road / Analyser (C)**</t>
  </si>
  <si>
    <t>Nuffield Hospital**</t>
  </si>
  <si>
    <t>Dove Dale (C)**</t>
  </si>
  <si>
    <t>Coronation Parade (Hamble) * **</t>
  </si>
  <si>
    <t>Beech Close (Hamble)* **</t>
  </si>
  <si>
    <t>SR2</t>
  </si>
  <si>
    <t>HL3</t>
  </si>
  <si>
    <t>Southampton Road 2</t>
  </si>
  <si>
    <t>Hamble Lane 3</t>
  </si>
  <si>
    <t>Southampton Road Analyser (17) (A)**</t>
  </si>
  <si>
    <t>Southampton Road Analyser (17) (B)**</t>
  </si>
  <si>
    <t>Southampton Road Analyser (17) (C)**</t>
  </si>
  <si>
    <t>Chestnut Avenue (15)</t>
  </si>
  <si>
    <t>Chestnut Avenue (15)*</t>
  </si>
  <si>
    <t>Kings Copse Avenue (18)</t>
  </si>
  <si>
    <r>
      <t xml:space="preserve">• Bias adjustment factors are calculated by the  National Diffusion Tube Bias Adjustment Spreadsheet </t>
    </r>
    <r>
      <rPr>
        <b/>
        <sz val="10"/>
        <color rgb="FFFF0000"/>
        <rFont val="Arial"/>
        <family val="2"/>
      </rPr>
      <t>VERSION: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09/18 </t>
    </r>
  </si>
  <si>
    <t>YEAR: 2019</t>
  </si>
  <si>
    <t>KCA(18)</t>
  </si>
  <si>
    <t>SRAN(17)(A)</t>
  </si>
  <si>
    <t>SRAN(17)(C)</t>
  </si>
  <si>
    <t>SRAN(17)(B)</t>
  </si>
  <si>
    <t>CA(15)</t>
  </si>
  <si>
    <t>Southampton Road Analyser (17) (A)</t>
  </si>
  <si>
    <t>Southampton Road Analyser (17) (B)</t>
  </si>
  <si>
    <t>Southampton Road Analyser (17) (C)</t>
  </si>
  <si>
    <t>Adjusted (Factor = 0.93)</t>
  </si>
  <si>
    <t>High Street Botley 2 (B)**</t>
  </si>
  <si>
    <t>Kings Copse Avenue**</t>
  </si>
  <si>
    <t>Kings Copse Avenue (18)**</t>
  </si>
  <si>
    <t>Southampton Road 2**</t>
  </si>
  <si>
    <t>Hamble Lane 3**</t>
  </si>
  <si>
    <t>* Short period monitoring site- not annualised</t>
  </si>
  <si>
    <t>PH1</t>
  </si>
  <si>
    <t>PH2</t>
  </si>
  <si>
    <t>PMR</t>
  </si>
  <si>
    <t>OH3</t>
  </si>
  <si>
    <t>DOD</t>
  </si>
  <si>
    <t>BDG2</t>
  </si>
  <si>
    <t>Providence Hill 1</t>
  </si>
  <si>
    <t>Providence Hill 2</t>
  </si>
  <si>
    <t>Oak Hill 3</t>
  </si>
  <si>
    <t>Dodwell Lane</t>
  </si>
  <si>
    <t>Portsmouth Road</t>
  </si>
  <si>
    <t>Bridge Road 2</t>
  </si>
  <si>
    <t>PH3</t>
  </si>
  <si>
    <t>OH4</t>
  </si>
  <si>
    <t>CHR</t>
  </si>
  <si>
    <t>Providence Hill 3</t>
  </si>
  <si>
    <t>Oak Hill 4</t>
  </si>
  <si>
    <t>Church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</si>
</sst>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b/>
      <sz val="16"/>
      <color theme="1"/>
      <name val="Arial"/>
      <family val="2"/>
    </font>
    <font>
      <b/>
      <vertAlign val="subscript"/>
      <sz val="16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sz val="10"/>
      <name val="MS Sans Serif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3" fillId="0" borderId="0"/>
    <xf numFmtId="0" fontId="14" fillId="0" borderId="0"/>
    <xf numFmtId="0" fontId="11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0" fillId="2" borderId="0" xfId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7" fontId="1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7" fontId="2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9" fillId="0" borderId="13" xfId="2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/>
    </xf>
    <xf numFmtId="2" fontId="9" fillId="0" borderId="1" xfId="3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/>
    <xf numFmtId="2" fontId="9" fillId="0" borderId="1" xfId="4" applyNumberFormat="1" applyFont="1" applyFill="1" applyBorder="1" applyAlignment="1"/>
    <xf numFmtId="2" fontId="9" fillId="0" borderId="1" xfId="4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2" fontId="1" fillId="3" borderId="0" xfId="0" applyNumberFormat="1" applyFont="1" applyFill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/>
    </xf>
    <xf numFmtId="2" fontId="9" fillId="0" borderId="1" xfId="4" applyNumberFormat="1" applyFont="1" applyBorder="1" applyAlignment="1">
      <alignment horizontal="center"/>
    </xf>
    <xf numFmtId="2" fontId="9" fillId="0" borderId="0" xfId="4" applyNumberFormat="1" applyFont="1" applyAlignment="1">
      <alignment horizontal="center"/>
    </xf>
    <xf numFmtId="2" fontId="9" fillId="0" borderId="1" xfId="4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9" fillId="0" borderId="1" xfId="4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>
      <alignment horizontal="center"/>
    </xf>
    <xf numFmtId="2" fontId="9" fillId="0" borderId="0" xfId="4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>
      <alignment horizontal="center"/>
    </xf>
    <xf numFmtId="2" fontId="9" fillId="0" borderId="1" xfId="2" applyNumberFormat="1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3 2" xfId="4"/>
    <cellStyle name="Normal 3 3" xfId="5"/>
  </cellStyles>
  <dxfs count="4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qm.defra.gov.uk/bias-adjustment-factors/national-bias.html" TargetMode="External"/><Relationship Id="rId1" Type="http://schemas.openxmlformats.org/officeDocument/2006/relationships/hyperlink" Target="http://laqm.defra.gov.uk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431"/>
  <sheetViews>
    <sheetView tabSelected="1" zoomScale="85" zoomScaleNormal="85" workbookViewId="0">
      <selection activeCell="K29" sqref="K29"/>
    </sheetView>
  </sheetViews>
  <sheetFormatPr defaultColWidth="8.85546875" defaultRowHeight="12.75" x14ac:dyDescent="0.25"/>
  <cols>
    <col min="1" max="1" width="12.85546875" style="8" bestFit="1" customWidth="1"/>
    <col min="2" max="2" width="36" style="8" customWidth="1"/>
    <col min="3" max="3" width="12.28515625" style="8" customWidth="1"/>
    <col min="4" max="4" width="7.7109375" style="8" customWidth="1"/>
    <col min="5" max="15" width="7.7109375" style="8" bestFit="1" customWidth="1"/>
    <col min="16" max="16" width="40.140625" style="8" bestFit="1" customWidth="1"/>
    <col min="17" max="17" width="25.28515625" style="8" customWidth="1"/>
    <col min="18" max="16384" width="8.85546875" style="8"/>
  </cols>
  <sheetData>
    <row r="1" spans="1:17" ht="23.45" x14ac:dyDescent="0.3">
      <c r="B1" s="26" t="s">
        <v>125</v>
      </c>
      <c r="C1" s="26"/>
    </row>
    <row r="2" spans="1:17" ht="13.9" thickBot="1" x14ac:dyDescent="0.35"/>
    <row r="3" spans="1:17" ht="15.75" x14ac:dyDescent="0.25">
      <c r="B3" s="9" t="s">
        <v>97</v>
      </c>
      <c r="C3" s="33"/>
      <c r="D3" s="10" t="s">
        <v>124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x14ac:dyDescent="0.25">
      <c r="B4" s="29"/>
      <c r="C4" s="20"/>
      <c r="D4" s="14" t="s">
        <v>127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</row>
    <row r="5" spans="1:17" ht="14.45" x14ac:dyDescent="0.3">
      <c r="B5" s="29"/>
      <c r="C5" s="20"/>
      <c r="D5" s="28" t="s">
        <v>126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5"/>
    </row>
    <row r="6" spans="1:17" x14ac:dyDescent="0.25">
      <c r="B6" s="13"/>
      <c r="C6" s="4"/>
      <c r="D6" s="14" t="s">
        <v>199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5"/>
      <c r="Q6" s="15"/>
    </row>
    <row r="7" spans="1:17" ht="14.45" x14ac:dyDescent="0.3">
      <c r="B7" s="13"/>
      <c r="C7" s="4"/>
      <c r="D7" s="28" t="s">
        <v>149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5"/>
      <c r="Q7" s="15"/>
    </row>
    <row r="8" spans="1:17" x14ac:dyDescent="0.25">
      <c r="B8" s="13"/>
      <c r="C8" s="4"/>
      <c r="D8" s="14" t="s">
        <v>128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5"/>
    </row>
    <row r="9" spans="1:17" ht="13.5" thickBot="1" x14ac:dyDescent="0.3">
      <c r="B9" s="16"/>
      <c r="C9" s="18"/>
      <c r="D9" s="17" t="s">
        <v>138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x14ac:dyDescent="0.25">
      <c r="B10" s="4"/>
      <c r="C10" s="4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D11" s="83" t="s">
        <v>200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39"/>
    </row>
    <row r="12" spans="1:17" ht="14.25" x14ac:dyDescent="0.25">
      <c r="B12" s="20"/>
      <c r="D12" s="86" t="s">
        <v>114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38" t="s">
        <v>113</v>
      </c>
    </row>
    <row r="13" spans="1:17" x14ac:dyDescent="0.25">
      <c r="A13" s="69" t="s">
        <v>28</v>
      </c>
      <c r="B13" s="69" t="s">
        <v>29</v>
      </c>
      <c r="C13" s="69" t="s">
        <v>134</v>
      </c>
      <c r="D13" s="22">
        <v>43466</v>
      </c>
      <c r="E13" s="22">
        <v>43497</v>
      </c>
      <c r="F13" s="22">
        <v>43525</v>
      </c>
      <c r="G13" s="22">
        <v>43556</v>
      </c>
      <c r="H13" s="22">
        <v>43586</v>
      </c>
      <c r="I13" s="22">
        <v>43617</v>
      </c>
      <c r="J13" s="22">
        <v>43647</v>
      </c>
      <c r="K13" s="22">
        <v>43678</v>
      </c>
      <c r="L13" s="22">
        <v>43709</v>
      </c>
      <c r="M13" s="22">
        <v>43739</v>
      </c>
      <c r="N13" s="22">
        <v>43770</v>
      </c>
      <c r="O13" s="22">
        <v>43800</v>
      </c>
      <c r="P13" s="69" t="s">
        <v>176</v>
      </c>
    </row>
    <row r="14" spans="1:17" x14ac:dyDescent="0.2">
      <c r="A14" s="1" t="s">
        <v>30</v>
      </c>
      <c r="B14" s="1" t="s">
        <v>0</v>
      </c>
      <c r="C14" s="1" t="s">
        <v>135</v>
      </c>
      <c r="D14" s="72">
        <v>37.29033526582073</v>
      </c>
      <c r="E14" s="73">
        <v>44.680129735085515</v>
      </c>
      <c r="F14" s="60">
        <v>18.14</v>
      </c>
      <c r="G14" s="65">
        <v>23.18</v>
      </c>
      <c r="H14" s="77">
        <v>31.079884617673709</v>
      </c>
      <c r="I14" s="78">
        <v>34.479999999999997</v>
      </c>
      <c r="J14" s="92">
        <v>42.907791541560059</v>
      </c>
      <c r="K14" s="50"/>
      <c r="L14" s="60"/>
      <c r="M14" s="60"/>
      <c r="N14" s="64"/>
      <c r="O14" s="68"/>
      <c r="P14" s="65">
        <f>AVERAGE(D14:O14)</f>
        <v>33.108305880019998</v>
      </c>
      <c r="Q14" s="61"/>
    </row>
    <row r="15" spans="1:17" x14ac:dyDescent="0.2">
      <c r="A15" s="1" t="s">
        <v>31</v>
      </c>
      <c r="B15" s="1" t="s">
        <v>1</v>
      </c>
      <c r="C15" s="1" t="s">
        <v>135</v>
      </c>
      <c r="D15" s="72">
        <v>51.937407480509819</v>
      </c>
      <c r="E15" s="73">
        <v>47.643816291163922</v>
      </c>
      <c r="F15" s="60">
        <v>27.55</v>
      </c>
      <c r="G15" s="65">
        <v>39.46</v>
      </c>
      <c r="H15" s="77">
        <v>39.511738604591642</v>
      </c>
      <c r="I15" s="78">
        <v>40.61</v>
      </c>
      <c r="J15" s="92">
        <v>30.810223689176834</v>
      </c>
      <c r="K15" s="50"/>
      <c r="L15" s="60"/>
      <c r="M15" s="60"/>
      <c r="N15" s="64"/>
      <c r="O15" s="68"/>
      <c r="P15" s="65">
        <f t="shared" ref="P15:P50" si="0">AVERAGE(D15:O15)</f>
        <v>39.646169437920314</v>
      </c>
      <c r="Q15" s="61"/>
    </row>
    <row r="16" spans="1:17" x14ac:dyDescent="0.2">
      <c r="A16" s="1" t="s">
        <v>32</v>
      </c>
      <c r="B16" s="1" t="s">
        <v>157</v>
      </c>
      <c r="C16" s="1" t="s">
        <v>135</v>
      </c>
      <c r="D16" s="72">
        <v>51.527539827379535</v>
      </c>
      <c r="E16" s="73">
        <v>57.453218291202163</v>
      </c>
      <c r="F16" s="60">
        <v>20.04</v>
      </c>
      <c r="G16" s="65">
        <v>42.19</v>
      </c>
      <c r="H16" s="77">
        <v>35.359939717226041</v>
      </c>
      <c r="I16" s="78">
        <v>40.33</v>
      </c>
      <c r="J16" s="92">
        <v>36.410501700177043</v>
      </c>
      <c r="K16" s="50"/>
      <c r="L16" s="60"/>
      <c r="M16" s="60"/>
      <c r="N16" s="64"/>
      <c r="O16" s="68"/>
      <c r="P16" s="65">
        <f t="shared" si="0"/>
        <v>40.473028505140682</v>
      </c>
      <c r="Q16" s="61"/>
    </row>
    <row r="17" spans="1:17" x14ac:dyDescent="0.2">
      <c r="A17" s="1" t="s">
        <v>159</v>
      </c>
      <c r="B17" s="1" t="s">
        <v>158</v>
      </c>
      <c r="C17" s="1" t="s">
        <v>135</v>
      </c>
      <c r="D17" s="72">
        <v>62.77011418846255</v>
      </c>
      <c r="E17" s="73">
        <v>74.608685963308034</v>
      </c>
      <c r="F17" s="65">
        <v>25.61</v>
      </c>
      <c r="G17" s="65">
        <v>45.46</v>
      </c>
      <c r="H17" s="1" t="s">
        <v>98</v>
      </c>
      <c r="I17" s="78">
        <v>52.12</v>
      </c>
      <c r="J17" s="92">
        <v>47.978952161291382</v>
      </c>
      <c r="K17" s="50"/>
      <c r="L17" s="60"/>
      <c r="M17" s="60"/>
      <c r="N17" s="64"/>
      <c r="O17" s="68"/>
      <c r="P17" s="65">
        <f t="shared" si="0"/>
        <v>51.424625385510325</v>
      </c>
      <c r="Q17" s="61"/>
    </row>
    <row r="18" spans="1:17" x14ac:dyDescent="0.2">
      <c r="A18" s="1" t="s">
        <v>33</v>
      </c>
      <c r="B18" s="1" t="s">
        <v>143</v>
      </c>
      <c r="C18" s="1" t="s">
        <v>135</v>
      </c>
      <c r="D18" s="72">
        <v>37.856670200439062</v>
      </c>
      <c r="E18" s="73">
        <v>39.555762183043704</v>
      </c>
      <c r="F18" s="60">
        <v>12.75</v>
      </c>
      <c r="G18" s="65">
        <v>28.74</v>
      </c>
      <c r="H18" s="1" t="s">
        <v>98</v>
      </c>
      <c r="I18" s="78">
        <v>22.99</v>
      </c>
      <c r="J18" s="92">
        <v>24.393566116525289</v>
      </c>
      <c r="K18" s="50"/>
      <c r="L18" s="60"/>
      <c r="M18" s="60"/>
      <c r="N18" s="64"/>
      <c r="O18" s="68"/>
      <c r="P18" s="65">
        <f t="shared" si="0"/>
        <v>27.714333083334676</v>
      </c>
      <c r="Q18" s="61"/>
    </row>
    <row r="19" spans="1:17" x14ac:dyDescent="0.2">
      <c r="A19" s="1" t="s">
        <v>34</v>
      </c>
      <c r="B19" s="1" t="s">
        <v>2</v>
      </c>
      <c r="C19" s="1" t="s">
        <v>135</v>
      </c>
      <c r="D19" s="72">
        <v>41.397436328569789</v>
      </c>
      <c r="E19" s="73">
        <v>43.361201129774784</v>
      </c>
      <c r="F19" s="60">
        <v>19.59</v>
      </c>
      <c r="G19" s="65">
        <v>31.85</v>
      </c>
      <c r="H19" s="77">
        <v>29.247871297928441</v>
      </c>
      <c r="I19" s="78">
        <v>35.299999999999997</v>
      </c>
      <c r="J19" s="92">
        <v>32.324224153360767</v>
      </c>
      <c r="K19" s="50"/>
      <c r="L19" s="60"/>
      <c r="M19" s="60"/>
      <c r="N19" s="64"/>
      <c r="O19" s="68"/>
      <c r="P19" s="65">
        <f t="shared" si="0"/>
        <v>33.295818987090534</v>
      </c>
      <c r="Q19" s="61"/>
    </row>
    <row r="20" spans="1:17" x14ac:dyDescent="0.2">
      <c r="A20" s="1" t="s">
        <v>79</v>
      </c>
      <c r="B20" s="1" t="s">
        <v>81</v>
      </c>
      <c r="C20" s="1" t="s">
        <v>135</v>
      </c>
      <c r="D20" s="72">
        <v>39.227845134495475</v>
      </c>
      <c r="E20" s="73">
        <v>37.981957782071589</v>
      </c>
      <c r="F20" s="60">
        <v>16.36</v>
      </c>
      <c r="G20" s="65">
        <v>30.36</v>
      </c>
      <c r="H20" s="77">
        <v>25.300708164724085</v>
      </c>
      <c r="I20" s="78">
        <v>29.97</v>
      </c>
      <c r="J20" s="92">
        <v>27.596252311731561</v>
      </c>
      <c r="K20" s="50"/>
      <c r="L20" s="60"/>
      <c r="M20" s="60"/>
      <c r="N20" s="64"/>
      <c r="O20" s="68"/>
      <c r="P20" s="65">
        <f t="shared" si="0"/>
        <v>29.542394770431819</v>
      </c>
      <c r="Q20" s="61"/>
    </row>
    <row r="21" spans="1:17" x14ac:dyDescent="0.2">
      <c r="A21" s="1" t="s">
        <v>201</v>
      </c>
      <c r="B21" s="1" t="s">
        <v>198</v>
      </c>
      <c r="C21" s="1" t="s">
        <v>135</v>
      </c>
      <c r="D21" s="72">
        <v>42.339568160480532</v>
      </c>
      <c r="E21" s="73">
        <v>41.730907965123222</v>
      </c>
      <c r="F21" s="60">
        <v>13.77</v>
      </c>
      <c r="G21" s="60">
        <v>22.16</v>
      </c>
      <c r="H21" s="77">
        <v>24.549366370420003</v>
      </c>
      <c r="I21" s="78">
        <v>24.79</v>
      </c>
      <c r="J21" s="92">
        <v>24.709884449394515</v>
      </c>
      <c r="K21" s="50"/>
      <c r="L21" s="60"/>
      <c r="M21" s="60"/>
      <c r="N21" s="64"/>
      <c r="O21" s="68"/>
      <c r="P21" s="65">
        <f t="shared" si="0"/>
        <v>27.721389563631181</v>
      </c>
      <c r="Q21" s="61"/>
    </row>
    <row r="22" spans="1:17" x14ac:dyDescent="0.2">
      <c r="A22" s="1" t="s">
        <v>37</v>
      </c>
      <c r="B22" s="1" t="s">
        <v>161</v>
      </c>
      <c r="C22" s="1" t="s">
        <v>135</v>
      </c>
      <c r="D22" s="72">
        <v>41.180117603456559</v>
      </c>
      <c r="E22" s="73">
        <v>38.888871606901013</v>
      </c>
      <c r="F22" s="60">
        <v>17.309999999999999</v>
      </c>
      <c r="G22" s="65">
        <v>24.63</v>
      </c>
      <c r="H22" s="77">
        <v>28.250044634887804</v>
      </c>
      <c r="I22" s="78">
        <v>22.81</v>
      </c>
      <c r="J22" s="92">
        <v>22.457419662741877</v>
      </c>
      <c r="K22" s="50"/>
      <c r="L22" s="60"/>
      <c r="M22" s="60"/>
      <c r="N22" s="64"/>
      <c r="O22" s="68"/>
      <c r="P22" s="65">
        <f t="shared" si="0"/>
        <v>27.932350501141034</v>
      </c>
      <c r="Q22" s="61"/>
    </row>
    <row r="23" spans="1:17" x14ac:dyDescent="0.2">
      <c r="A23" s="1" t="s">
        <v>38</v>
      </c>
      <c r="B23" s="1" t="s">
        <v>4</v>
      </c>
      <c r="C23" s="1" t="s">
        <v>136</v>
      </c>
      <c r="D23" s="72">
        <v>37.198987072688467</v>
      </c>
      <c r="E23" s="73">
        <v>40.869126526171428</v>
      </c>
      <c r="F23" s="60">
        <v>23.04</v>
      </c>
      <c r="G23" s="65">
        <v>16.84</v>
      </c>
      <c r="H23" s="77">
        <v>20.681484082119848</v>
      </c>
      <c r="I23" s="78">
        <v>19.84</v>
      </c>
      <c r="J23" s="92">
        <v>20.143530604937506</v>
      </c>
      <c r="K23" s="50"/>
      <c r="L23" s="60"/>
      <c r="M23" s="60"/>
      <c r="N23" s="64"/>
      <c r="O23" s="68"/>
      <c r="P23" s="65">
        <f t="shared" si="0"/>
        <v>25.516161183702462</v>
      </c>
      <c r="Q23" s="61"/>
    </row>
    <row r="24" spans="1:17" x14ac:dyDescent="0.2">
      <c r="A24" s="1" t="s">
        <v>39</v>
      </c>
      <c r="B24" s="1" t="s">
        <v>144</v>
      </c>
      <c r="C24" s="1" t="s">
        <v>136</v>
      </c>
      <c r="D24" s="72">
        <v>34.710019257355107</v>
      </c>
      <c r="E24" s="73">
        <v>27.930729135728171</v>
      </c>
      <c r="F24" s="60">
        <v>12.27</v>
      </c>
      <c r="G24" s="65">
        <v>20.65</v>
      </c>
      <c r="H24" s="77">
        <v>19.189854147674328</v>
      </c>
      <c r="I24" s="78">
        <v>20.399999999999999</v>
      </c>
      <c r="J24" s="92">
        <v>20.055463708474143</v>
      </c>
      <c r="K24" s="50"/>
      <c r="L24" s="60"/>
      <c r="M24" s="60"/>
      <c r="N24" s="64"/>
      <c r="O24" s="68"/>
      <c r="P24" s="65">
        <f t="shared" si="0"/>
        <v>22.172295178461678</v>
      </c>
      <c r="Q24" s="61"/>
    </row>
    <row r="25" spans="1:17" x14ac:dyDescent="0.2">
      <c r="A25" s="1" t="s">
        <v>40</v>
      </c>
      <c r="B25" s="1" t="s">
        <v>145</v>
      </c>
      <c r="C25" s="1" t="s">
        <v>135</v>
      </c>
      <c r="D25" s="72">
        <v>44.029071910277878</v>
      </c>
      <c r="E25" s="73">
        <v>47.038268359691628</v>
      </c>
      <c r="F25" s="60">
        <v>12.74</v>
      </c>
      <c r="G25" s="65">
        <v>23.65</v>
      </c>
      <c r="H25" s="77">
        <v>25.220196265016895</v>
      </c>
      <c r="I25" s="78">
        <v>24.12</v>
      </c>
      <c r="J25" s="92">
        <v>26.277178814265508</v>
      </c>
      <c r="K25" s="50"/>
      <c r="L25" s="60"/>
      <c r="M25" s="60"/>
      <c r="N25" s="64"/>
      <c r="O25" s="68"/>
      <c r="P25" s="65">
        <f t="shared" si="0"/>
        <v>29.010673621321704</v>
      </c>
      <c r="Q25" s="61"/>
    </row>
    <row r="26" spans="1:17" x14ac:dyDescent="0.2">
      <c r="A26" s="1" t="s">
        <v>41</v>
      </c>
      <c r="B26" s="1" t="s">
        <v>106</v>
      </c>
      <c r="C26" s="1" t="s">
        <v>135</v>
      </c>
      <c r="D26" s="72">
        <v>32.078615152786988</v>
      </c>
      <c r="E26" s="73">
        <v>38.149629464615231</v>
      </c>
      <c r="F26" s="60">
        <v>13.65</v>
      </c>
      <c r="G26" s="65">
        <v>24.85</v>
      </c>
      <c r="H26" s="77">
        <v>21.718706978586415</v>
      </c>
      <c r="I26" s="78">
        <v>22.17</v>
      </c>
      <c r="J26" s="92">
        <v>16.510800000000383</v>
      </c>
      <c r="K26" s="50"/>
      <c r="L26" s="53"/>
      <c r="M26" s="60"/>
      <c r="N26" s="64"/>
      <c r="O26" s="68"/>
      <c r="P26" s="65">
        <f t="shared" si="0"/>
        <v>24.161107370855579</v>
      </c>
      <c r="Q26" s="61"/>
    </row>
    <row r="27" spans="1:17" x14ac:dyDescent="0.2">
      <c r="A27" s="1" t="s">
        <v>42</v>
      </c>
      <c r="B27" s="1" t="s">
        <v>146</v>
      </c>
      <c r="C27" s="1" t="s">
        <v>135</v>
      </c>
      <c r="D27" s="72">
        <v>46.268902776405234</v>
      </c>
      <c r="E27" s="73">
        <v>45.809981437024113</v>
      </c>
      <c r="F27" s="60">
        <v>22.57</v>
      </c>
      <c r="G27" s="65">
        <v>31.02</v>
      </c>
      <c r="H27" s="77">
        <v>30.04820268823558</v>
      </c>
      <c r="I27" s="78">
        <v>33.130000000000003</v>
      </c>
      <c r="J27" s="92">
        <v>32.693353479126003</v>
      </c>
      <c r="K27" s="50"/>
      <c r="L27" s="60"/>
      <c r="M27" s="60"/>
      <c r="N27" s="64"/>
      <c r="O27" s="68"/>
      <c r="P27" s="65">
        <f t="shared" si="0"/>
        <v>34.505777197255846</v>
      </c>
      <c r="Q27" s="61"/>
    </row>
    <row r="28" spans="1:17" x14ac:dyDescent="0.2">
      <c r="A28" s="1" t="s">
        <v>43</v>
      </c>
      <c r="B28" s="1" t="s">
        <v>147</v>
      </c>
      <c r="C28" s="1" t="s">
        <v>135</v>
      </c>
      <c r="D28" s="62" t="s">
        <v>150</v>
      </c>
      <c r="E28" s="73">
        <v>41.966567504027822</v>
      </c>
      <c r="F28" s="60">
        <v>17.05</v>
      </c>
      <c r="G28" s="65">
        <v>23.62</v>
      </c>
      <c r="H28" s="77">
        <v>28.47761939692062</v>
      </c>
      <c r="I28" s="78">
        <v>30.51</v>
      </c>
      <c r="J28" s="92">
        <v>8.8294803387548253</v>
      </c>
      <c r="K28" s="50"/>
      <c r="L28" s="60"/>
      <c r="M28" s="60"/>
      <c r="N28" s="64"/>
      <c r="O28" s="68"/>
      <c r="P28" s="65">
        <f t="shared" si="0"/>
        <v>25.075611206617211</v>
      </c>
      <c r="Q28" s="61"/>
    </row>
    <row r="29" spans="1:17" x14ac:dyDescent="0.2">
      <c r="A29" s="1" t="s">
        <v>44</v>
      </c>
      <c r="B29" s="1" t="s">
        <v>148</v>
      </c>
      <c r="C29" s="1" t="s">
        <v>135</v>
      </c>
      <c r="D29" s="62" t="s">
        <v>150</v>
      </c>
      <c r="E29" s="73">
        <v>45.153901744840063</v>
      </c>
      <c r="F29" s="60">
        <v>17.61</v>
      </c>
      <c r="G29" s="65">
        <v>21.73</v>
      </c>
      <c r="H29" s="77">
        <v>28.183023334193852</v>
      </c>
      <c r="I29" s="78">
        <v>27.85</v>
      </c>
      <c r="J29" s="92">
        <v>29.457782681296891</v>
      </c>
      <c r="K29" s="50"/>
      <c r="L29" s="60"/>
      <c r="M29" s="60"/>
      <c r="N29" s="64"/>
      <c r="O29" s="53"/>
      <c r="P29" s="65">
        <f t="shared" si="0"/>
        <v>28.330784626721798</v>
      </c>
      <c r="Q29" s="61"/>
    </row>
    <row r="30" spans="1:17" x14ac:dyDescent="0.2">
      <c r="A30" s="1" t="s">
        <v>45</v>
      </c>
      <c r="B30" s="1" t="s">
        <v>5</v>
      </c>
      <c r="C30" s="1" t="s">
        <v>135</v>
      </c>
      <c r="D30" s="72">
        <v>30.447905632412819</v>
      </c>
      <c r="E30" s="73">
        <v>31.545655595705608</v>
      </c>
      <c r="F30" s="60">
        <v>12.44</v>
      </c>
      <c r="G30" s="65">
        <v>15.56</v>
      </c>
      <c r="H30" s="77">
        <v>19.492053051028634</v>
      </c>
      <c r="I30" s="78">
        <v>18.75</v>
      </c>
      <c r="J30" s="92">
        <v>17.920478680053758</v>
      </c>
      <c r="K30" s="50"/>
      <c r="L30" s="60"/>
      <c r="M30" s="60"/>
      <c r="N30" s="64"/>
      <c r="O30" s="68"/>
      <c r="P30" s="65">
        <f t="shared" si="0"/>
        <v>20.8794418513144</v>
      </c>
      <c r="Q30" s="61"/>
    </row>
    <row r="31" spans="1:17" x14ac:dyDescent="0.2">
      <c r="A31" s="1" t="s">
        <v>46</v>
      </c>
      <c r="B31" s="1" t="s">
        <v>6</v>
      </c>
      <c r="C31" s="1" t="s">
        <v>135</v>
      </c>
      <c r="D31" s="72">
        <v>39.27743978656563</v>
      </c>
      <c r="E31" s="73">
        <v>48.4241609741593</v>
      </c>
      <c r="F31" s="60">
        <v>19.12</v>
      </c>
      <c r="G31" s="1" t="s">
        <v>98</v>
      </c>
      <c r="H31" s="1" t="s">
        <v>98</v>
      </c>
      <c r="I31" s="78">
        <v>36.35</v>
      </c>
      <c r="J31" s="92">
        <v>27.536598417685177</v>
      </c>
      <c r="K31" s="50"/>
      <c r="L31" s="60"/>
      <c r="M31" s="60"/>
      <c r="N31" s="64"/>
      <c r="O31" s="68"/>
      <c r="P31" s="65">
        <f t="shared" si="0"/>
        <v>34.141639835682028</v>
      </c>
      <c r="Q31" s="61"/>
    </row>
    <row r="32" spans="1:17" x14ac:dyDescent="0.2">
      <c r="A32" s="1" t="s">
        <v>47</v>
      </c>
      <c r="B32" s="1" t="s">
        <v>7</v>
      </c>
      <c r="C32" s="1" t="s">
        <v>135</v>
      </c>
      <c r="D32" s="72">
        <v>45.472500926276837</v>
      </c>
      <c r="E32" s="73">
        <v>42.428694067533094</v>
      </c>
      <c r="F32" s="60">
        <v>20.100000000000001</v>
      </c>
      <c r="G32" s="65">
        <v>22.08</v>
      </c>
      <c r="H32" s="77">
        <v>28.048755327369658</v>
      </c>
      <c r="I32" s="1" t="s">
        <v>98</v>
      </c>
      <c r="J32" s="92">
        <v>29.522839876755228</v>
      </c>
      <c r="K32" s="50"/>
      <c r="L32" s="53"/>
      <c r="M32" s="53"/>
      <c r="N32" s="53"/>
      <c r="O32" s="53"/>
      <c r="P32" s="65">
        <f t="shared" si="0"/>
        <v>31.275465032989132</v>
      </c>
      <c r="Q32" s="61"/>
    </row>
    <row r="33" spans="1:17" x14ac:dyDescent="0.2">
      <c r="A33" s="1" t="s">
        <v>48</v>
      </c>
      <c r="B33" s="1" t="s">
        <v>8</v>
      </c>
      <c r="C33" s="1" t="s">
        <v>135</v>
      </c>
      <c r="D33" s="72">
        <v>40.03537079321697</v>
      </c>
      <c r="E33" s="73">
        <v>40.745931728601057</v>
      </c>
      <c r="F33" s="60">
        <v>18.46</v>
      </c>
      <c r="G33" s="65">
        <v>20.11</v>
      </c>
      <c r="H33" s="77">
        <v>24.612697934423338</v>
      </c>
      <c r="I33" s="79">
        <v>24.61</v>
      </c>
      <c r="J33" s="92">
        <v>23.434937977098585</v>
      </c>
      <c r="K33" s="60"/>
      <c r="L33" s="60"/>
      <c r="M33" s="60"/>
      <c r="N33" s="64"/>
      <c r="O33" s="68"/>
      <c r="P33" s="65">
        <f t="shared" si="0"/>
        <v>27.429848347619991</v>
      </c>
      <c r="Q33" s="61"/>
    </row>
    <row r="34" spans="1:17" x14ac:dyDescent="0.2">
      <c r="A34" s="1" t="s">
        <v>49</v>
      </c>
      <c r="B34" s="1" t="s">
        <v>9</v>
      </c>
      <c r="C34" s="1" t="s">
        <v>135</v>
      </c>
      <c r="D34" s="72">
        <v>38.96106107248692</v>
      </c>
      <c r="E34" s="73">
        <v>40.785850768465671</v>
      </c>
      <c r="F34" s="60">
        <v>16.940000000000001</v>
      </c>
      <c r="G34" s="65">
        <v>24.24</v>
      </c>
      <c r="H34" s="77">
        <v>22.138976056448875</v>
      </c>
      <c r="I34" s="79">
        <v>28.48</v>
      </c>
      <c r="J34" s="92">
        <v>23.467293509589318</v>
      </c>
      <c r="K34" s="50"/>
      <c r="L34" s="60"/>
      <c r="M34" s="60"/>
      <c r="N34" s="64"/>
      <c r="O34" s="68"/>
      <c r="P34" s="65">
        <f t="shared" si="0"/>
        <v>27.859025915284398</v>
      </c>
      <c r="Q34" s="61"/>
    </row>
    <row r="35" spans="1:17" x14ac:dyDescent="0.2">
      <c r="A35" s="1" t="s">
        <v>202</v>
      </c>
      <c r="B35" s="1" t="s">
        <v>206</v>
      </c>
      <c r="C35" s="1" t="s">
        <v>135</v>
      </c>
      <c r="D35" s="72">
        <v>50.636182644769768</v>
      </c>
      <c r="E35" s="73">
        <v>57.305005330089656</v>
      </c>
      <c r="F35" s="60">
        <v>18.84</v>
      </c>
      <c r="G35" s="60">
        <v>40.07</v>
      </c>
      <c r="H35" s="77">
        <v>32.1687836204026</v>
      </c>
      <c r="I35" s="80">
        <v>37.869999999999997</v>
      </c>
      <c r="J35" s="92">
        <v>35.549804966297238</v>
      </c>
      <c r="K35" s="50"/>
      <c r="L35" s="60"/>
      <c r="M35" s="60"/>
      <c r="N35" s="64"/>
      <c r="O35" s="68"/>
      <c r="P35" s="65">
        <f t="shared" si="0"/>
        <v>38.919968080222752</v>
      </c>
      <c r="Q35" s="61"/>
    </row>
    <row r="36" spans="1:17" x14ac:dyDescent="0.2">
      <c r="A36" s="1" t="s">
        <v>204</v>
      </c>
      <c r="B36" s="1" t="s">
        <v>207</v>
      </c>
      <c r="C36" s="1" t="s">
        <v>135</v>
      </c>
      <c r="D36" s="72">
        <v>51.559077832706031</v>
      </c>
      <c r="E36" s="73">
        <v>54.228372415846721</v>
      </c>
      <c r="F36" s="60">
        <v>16.57</v>
      </c>
      <c r="G36" s="60">
        <v>38.93</v>
      </c>
      <c r="H36" s="77">
        <v>33.641413592852359</v>
      </c>
      <c r="I36" s="80">
        <v>38.97</v>
      </c>
      <c r="J36" s="92">
        <v>39.029287262175643</v>
      </c>
      <c r="K36" s="50"/>
      <c r="L36" s="60"/>
      <c r="M36" s="60"/>
      <c r="N36" s="64"/>
      <c r="O36" s="68"/>
      <c r="P36" s="65">
        <f t="shared" si="0"/>
        <v>38.989735871940105</v>
      </c>
      <c r="Q36" s="61"/>
    </row>
    <row r="37" spans="1:17" x14ac:dyDescent="0.2">
      <c r="A37" s="1" t="s">
        <v>203</v>
      </c>
      <c r="B37" s="1" t="s">
        <v>208</v>
      </c>
      <c r="C37" s="1" t="s">
        <v>135</v>
      </c>
      <c r="D37" s="72">
        <v>51.928235907894056</v>
      </c>
      <c r="E37" s="73">
        <v>55.62678731685132</v>
      </c>
      <c r="F37" s="60">
        <v>21.41</v>
      </c>
      <c r="G37" s="60">
        <v>37.36</v>
      </c>
      <c r="H37" s="77">
        <v>31.645181852413888</v>
      </c>
      <c r="I37" s="80">
        <v>37.479999999999997</v>
      </c>
      <c r="J37" s="92">
        <v>39.078525219192684</v>
      </c>
      <c r="K37" s="50"/>
      <c r="L37" s="60"/>
      <c r="M37" s="60"/>
      <c r="N37" s="64"/>
      <c r="O37" s="68"/>
      <c r="P37" s="65">
        <f t="shared" si="0"/>
        <v>39.218390042335997</v>
      </c>
      <c r="Q37" s="61"/>
    </row>
    <row r="38" spans="1:17" x14ac:dyDescent="0.2">
      <c r="A38" s="1" t="s">
        <v>51</v>
      </c>
      <c r="B38" s="1" t="s">
        <v>11</v>
      </c>
      <c r="C38" s="1" t="s">
        <v>135</v>
      </c>
      <c r="D38" s="72">
        <v>62.263115218355829</v>
      </c>
      <c r="E38" s="73">
        <v>71.670412018451586</v>
      </c>
      <c r="F38" s="53">
        <v>24.02</v>
      </c>
      <c r="G38" s="65">
        <v>36.57</v>
      </c>
      <c r="H38" s="77">
        <v>42.06979722899564</v>
      </c>
      <c r="I38" s="79">
        <v>41.64</v>
      </c>
      <c r="J38" s="92">
        <v>44.527525795745383</v>
      </c>
      <c r="K38" s="50"/>
      <c r="L38" s="60"/>
      <c r="M38" s="60"/>
      <c r="N38" s="60"/>
      <c r="O38" s="68"/>
      <c r="P38" s="65">
        <f t="shared" si="0"/>
        <v>46.108692894506916</v>
      </c>
      <c r="Q38" s="61"/>
    </row>
    <row r="39" spans="1:17" x14ac:dyDescent="0.2">
      <c r="A39" s="1" t="s">
        <v>205</v>
      </c>
      <c r="B39" s="1" t="s">
        <v>196</v>
      </c>
      <c r="C39" s="1" t="s">
        <v>135</v>
      </c>
      <c r="D39" s="72">
        <v>32.057615403733195</v>
      </c>
      <c r="E39" s="73">
        <v>35.91795869796691</v>
      </c>
      <c r="F39" s="60">
        <v>15.67</v>
      </c>
      <c r="G39" s="65">
        <v>23.66</v>
      </c>
      <c r="H39" s="77">
        <v>23.546650413272936</v>
      </c>
      <c r="I39" s="79">
        <v>21.41</v>
      </c>
      <c r="J39" s="92">
        <v>22.122496073793638</v>
      </c>
      <c r="K39" s="50"/>
      <c r="L39" s="60"/>
      <c r="M39" s="60"/>
      <c r="N39" s="60"/>
      <c r="O39" s="68"/>
      <c r="P39" s="65">
        <f t="shared" si="0"/>
        <v>24.912102941252382</v>
      </c>
      <c r="Q39" s="61"/>
    </row>
    <row r="40" spans="1:17" x14ac:dyDescent="0.2">
      <c r="A40" s="1" t="s">
        <v>73</v>
      </c>
      <c r="B40" s="1" t="s">
        <v>86</v>
      </c>
      <c r="C40" s="1" t="s">
        <v>135</v>
      </c>
      <c r="D40" s="72">
        <v>29.259177734662401</v>
      </c>
      <c r="E40" s="73">
        <v>33.547220886122638</v>
      </c>
      <c r="F40" s="60">
        <v>13.32</v>
      </c>
      <c r="G40" s="65">
        <v>20.03</v>
      </c>
      <c r="H40" s="77">
        <v>21.127827690113172</v>
      </c>
      <c r="I40" s="79">
        <v>21.66</v>
      </c>
      <c r="J40" s="92">
        <v>18.445987595419336</v>
      </c>
      <c r="K40" s="50"/>
      <c r="L40" s="60"/>
      <c r="M40" s="60"/>
      <c r="N40" s="64"/>
      <c r="O40" s="68"/>
      <c r="P40" s="65">
        <f t="shared" si="0"/>
        <v>22.484316272331078</v>
      </c>
      <c r="Q40" s="61"/>
    </row>
    <row r="41" spans="1:17" x14ac:dyDescent="0.2">
      <c r="A41" s="1" t="s">
        <v>74</v>
      </c>
      <c r="B41" s="1" t="s">
        <v>87</v>
      </c>
      <c r="C41" s="1" t="s">
        <v>135</v>
      </c>
      <c r="D41" s="72">
        <v>32.174829129984509</v>
      </c>
      <c r="E41" s="1" t="s">
        <v>98</v>
      </c>
      <c r="F41" s="60">
        <v>16.690000000000001</v>
      </c>
      <c r="G41" s="65">
        <v>25.48</v>
      </c>
      <c r="H41" s="77">
        <v>22.240679961939428</v>
      </c>
      <c r="I41" s="79">
        <v>21.47</v>
      </c>
      <c r="J41" s="92">
        <v>21.18662810114445</v>
      </c>
      <c r="K41" s="50"/>
      <c r="L41" s="60"/>
      <c r="M41" s="60"/>
      <c r="N41" s="64"/>
      <c r="O41" s="53"/>
      <c r="P41" s="65">
        <f t="shared" si="0"/>
        <v>23.207022865511401</v>
      </c>
      <c r="Q41" s="61"/>
    </row>
    <row r="42" spans="1:17" x14ac:dyDescent="0.2">
      <c r="A42" s="1" t="s">
        <v>75</v>
      </c>
      <c r="B42" s="1" t="s">
        <v>88</v>
      </c>
      <c r="C42" s="1" t="s">
        <v>135</v>
      </c>
      <c r="D42" s="72">
        <v>32.688148037610304</v>
      </c>
      <c r="E42" s="74">
        <v>32.688371020531868</v>
      </c>
      <c r="F42" s="60">
        <v>19.920000000000002</v>
      </c>
      <c r="G42" s="65">
        <v>24.33</v>
      </c>
      <c r="H42" s="77">
        <v>18.034752993419612</v>
      </c>
      <c r="I42" s="79">
        <v>21.49</v>
      </c>
      <c r="J42" s="92">
        <v>21.596903625953601</v>
      </c>
      <c r="K42" s="50"/>
      <c r="L42" s="60"/>
      <c r="M42" s="60"/>
      <c r="N42" s="64"/>
      <c r="O42" s="68"/>
      <c r="P42" s="65">
        <f t="shared" si="0"/>
        <v>24.392596525359345</v>
      </c>
      <c r="Q42" s="61"/>
    </row>
    <row r="43" spans="1:17" x14ac:dyDescent="0.2">
      <c r="A43" s="1" t="s">
        <v>53</v>
      </c>
      <c r="B43" s="1" t="s">
        <v>14</v>
      </c>
      <c r="C43" s="1" t="s">
        <v>135</v>
      </c>
      <c r="D43" s="72">
        <v>47.343311024301684</v>
      </c>
      <c r="E43" s="1" t="s">
        <v>98</v>
      </c>
      <c r="F43" s="1" t="s">
        <v>98</v>
      </c>
      <c r="G43" s="65">
        <v>34.17</v>
      </c>
      <c r="H43" s="1" t="s">
        <v>98</v>
      </c>
      <c r="I43" s="79">
        <v>24.43</v>
      </c>
      <c r="J43" s="92">
        <v>27.820371569930966</v>
      </c>
      <c r="K43" s="50"/>
      <c r="L43" s="60"/>
      <c r="M43" s="53"/>
      <c r="N43" s="64"/>
      <c r="O43" s="68"/>
      <c r="P43" s="65">
        <f t="shared" si="0"/>
        <v>33.440920648558162</v>
      </c>
      <c r="Q43" s="61"/>
    </row>
    <row r="44" spans="1:17" x14ac:dyDescent="0.2">
      <c r="A44" s="1" t="s">
        <v>54</v>
      </c>
      <c r="B44" s="1" t="s">
        <v>15</v>
      </c>
      <c r="C44" s="1" t="s">
        <v>136</v>
      </c>
      <c r="D44" s="72">
        <v>29.683539796530575</v>
      </c>
      <c r="E44" s="75">
        <v>30.072116943981552</v>
      </c>
      <c r="F44" s="60">
        <v>11.11</v>
      </c>
      <c r="G44" s="65">
        <v>17.760000000000002</v>
      </c>
      <c r="H44" s="77">
        <v>16.202462233852518</v>
      </c>
      <c r="I44" s="79">
        <v>16.39</v>
      </c>
      <c r="J44" s="92">
        <v>15.910783047547433</v>
      </c>
      <c r="K44" s="50"/>
      <c r="L44" s="60"/>
      <c r="M44" s="60"/>
      <c r="N44" s="64"/>
      <c r="O44" s="68"/>
      <c r="P44" s="65">
        <f t="shared" si="0"/>
        <v>19.589843145987437</v>
      </c>
      <c r="Q44" s="61"/>
    </row>
    <row r="45" spans="1:17" x14ac:dyDescent="0.2">
      <c r="A45" s="1" t="s">
        <v>55</v>
      </c>
      <c r="B45" s="1" t="s">
        <v>16</v>
      </c>
      <c r="C45" s="1" t="s">
        <v>136</v>
      </c>
      <c r="D45" s="72">
        <v>27.531041380853111</v>
      </c>
      <c r="E45" s="75">
        <v>29.946319704450207</v>
      </c>
      <c r="F45" s="60">
        <v>10.56</v>
      </c>
      <c r="G45" s="65">
        <v>15.13</v>
      </c>
      <c r="H45" s="77">
        <v>12.830786432209608</v>
      </c>
      <c r="I45" s="79">
        <v>12.52</v>
      </c>
      <c r="J45" s="92">
        <v>15.008625245882374</v>
      </c>
      <c r="K45" s="50"/>
      <c r="L45" s="60"/>
      <c r="M45" s="60"/>
      <c r="N45" s="64"/>
      <c r="O45" s="68"/>
      <c r="P45" s="65">
        <f t="shared" si="0"/>
        <v>17.646681823342185</v>
      </c>
      <c r="Q45" s="61"/>
    </row>
    <row r="46" spans="1:17" x14ac:dyDescent="0.2">
      <c r="A46" s="1" t="s">
        <v>56</v>
      </c>
      <c r="B46" s="1" t="s">
        <v>17</v>
      </c>
      <c r="C46" s="1" t="s">
        <v>135</v>
      </c>
      <c r="D46" s="72">
        <v>43.522071872113727</v>
      </c>
      <c r="E46" s="75">
        <v>47.48953136622724</v>
      </c>
      <c r="F46" s="60">
        <v>24.09</v>
      </c>
      <c r="G46" s="65">
        <v>24.47</v>
      </c>
      <c r="H46" s="77">
        <v>31.357492565718609</v>
      </c>
      <c r="I46" s="79">
        <v>28.26</v>
      </c>
      <c r="J46" s="92">
        <v>30.638124490896057</v>
      </c>
      <c r="K46" s="50"/>
      <c r="L46" s="60"/>
      <c r="M46" s="60"/>
      <c r="N46" s="64"/>
      <c r="O46" s="68"/>
      <c r="P46" s="65">
        <f t="shared" si="0"/>
        <v>32.832460042136518</v>
      </c>
      <c r="Q46" s="61"/>
    </row>
    <row r="47" spans="1:17" x14ac:dyDescent="0.2">
      <c r="A47" s="1" t="s">
        <v>70</v>
      </c>
      <c r="B47" s="1" t="s">
        <v>89</v>
      </c>
      <c r="C47" s="1" t="s">
        <v>136</v>
      </c>
      <c r="D47" s="72">
        <v>28.698323192015781</v>
      </c>
      <c r="E47" s="75">
        <v>36.007857072014303</v>
      </c>
      <c r="F47" s="60">
        <v>9.9499999999999993</v>
      </c>
      <c r="G47" s="65">
        <v>26.03</v>
      </c>
      <c r="H47" s="77">
        <v>20.213364658299568</v>
      </c>
      <c r="I47" s="79">
        <v>22.68</v>
      </c>
      <c r="J47" s="92">
        <v>19.973535417742823</v>
      </c>
      <c r="K47" s="50"/>
      <c r="L47" s="60"/>
      <c r="M47" s="60"/>
      <c r="N47" s="64"/>
      <c r="O47" s="68"/>
      <c r="P47" s="65">
        <f t="shared" si="0"/>
        <v>23.364725762867497</v>
      </c>
      <c r="Q47" s="61"/>
    </row>
    <row r="48" spans="1:17" x14ac:dyDescent="0.2">
      <c r="A48" s="1" t="s">
        <v>71</v>
      </c>
      <c r="B48" s="1" t="s">
        <v>90</v>
      </c>
      <c r="C48" s="1" t="s">
        <v>136</v>
      </c>
      <c r="D48" s="72">
        <v>25.527920199504212</v>
      </c>
      <c r="E48" s="75">
        <v>35.434679131120276</v>
      </c>
      <c r="F48" s="60">
        <v>12.48</v>
      </c>
      <c r="G48" s="65">
        <v>29.44</v>
      </c>
      <c r="H48" s="77">
        <v>18.02017367513184</v>
      </c>
      <c r="I48" s="79">
        <v>21.84</v>
      </c>
      <c r="J48" s="92">
        <v>20.793467085137852</v>
      </c>
      <c r="K48" s="50"/>
      <c r="L48" s="60"/>
      <c r="M48" s="60"/>
      <c r="N48" s="64"/>
      <c r="O48" s="68"/>
      <c r="P48" s="65">
        <f t="shared" si="0"/>
        <v>23.362320012984885</v>
      </c>
      <c r="Q48" s="61"/>
    </row>
    <row r="49" spans="1:17" x14ac:dyDescent="0.2">
      <c r="A49" s="1" t="s">
        <v>72</v>
      </c>
      <c r="B49" s="1" t="s">
        <v>91</v>
      </c>
      <c r="C49" s="1" t="s">
        <v>136</v>
      </c>
      <c r="D49" s="72">
        <v>30.386459850377594</v>
      </c>
      <c r="E49" s="75">
        <v>37.358919361233106</v>
      </c>
      <c r="F49" s="60">
        <v>11.65</v>
      </c>
      <c r="G49" s="65">
        <v>25.71</v>
      </c>
      <c r="H49" s="77">
        <v>20.75347885564684</v>
      </c>
      <c r="I49" s="79">
        <v>21.49</v>
      </c>
      <c r="J49" s="92">
        <v>18.596050216519181</v>
      </c>
      <c r="K49" s="50"/>
      <c r="L49" s="60"/>
      <c r="M49" s="60"/>
      <c r="N49" s="64"/>
      <c r="O49" s="68"/>
      <c r="P49" s="65">
        <f t="shared" si="0"/>
        <v>23.706415469110965</v>
      </c>
      <c r="Q49" s="61"/>
    </row>
    <row r="50" spans="1:17" x14ac:dyDescent="0.2">
      <c r="A50" s="1" t="s">
        <v>57</v>
      </c>
      <c r="B50" s="1" t="s">
        <v>19</v>
      </c>
      <c r="C50" s="1" t="s">
        <v>136</v>
      </c>
      <c r="D50" s="72">
        <v>31.014307922272049</v>
      </c>
      <c r="E50" s="75">
        <v>37.094640678471755</v>
      </c>
      <c r="F50" s="60">
        <v>13.52</v>
      </c>
      <c r="G50" s="65">
        <v>23.77</v>
      </c>
      <c r="H50" s="77">
        <v>19.607393338618333</v>
      </c>
      <c r="I50" s="1" t="s">
        <v>98</v>
      </c>
      <c r="J50" s="1" t="s">
        <v>98</v>
      </c>
      <c r="K50" s="50"/>
      <c r="L50" s="60"/>
      <c r="M50" s="60"/>
      <c r="N50" s="64"/>
      <c r="O50" s="68"/>
      <c r="P50" s="65">
        <f t="shared" si="0"/>
        <v>25.001268387872425</v>
      </c>
      <c r="Q50" s="61"/>
    </row>
    <row r="51" spans="1:17" x14ac:dyDescent="0.2">
      <c r="A51" s="1" t="s">
        <v>58</v>
      </c>
      <c r="B51" s="1" t="s">
        <v>20</v>
      </c>
      <c r="C51" s="1" t="s">
        <v>135</v>
      </c>
      <c r="D51" s="72">
        <v>49.985353698953311</v>
      </c>
      <c r="E51" s="75">
        <v>57.854334531934768</v>
      </c>
      <c r="F51" s="60">
        <v>19.3</v>
      </c>
      <c r="G51" s="65">
        <v>43.34</v>
      </c>
      <c r="H51" s="77">
        <v>35.123093576530614</v>
      </c>
      <c r="I51" s="81">
        <v>39.58</v>
      </c>
      <c r="J51" s="93">
        <v>38.243132300362873</v>
      </c>
      <c r="K51" s="50"/>
      <c r="L51" s="60"/>
      <c r="M51" s="60"/>
      <c r="N51" s="64"/>
      <c r="O51" s="68"/>
      <c r="P51" s="65">
        <f>AVERAGE(D51:O51)</f>
        <v>40.489416301111646</v>
      </c>
      <c r="Q51" s="61"/>
    </row>
    <row r="52" spans="1:17" x14ac:dyDescent="0.2">
      <c r="A52" s="1" t="s">
        <v>59</v>
      </c>
      <c r="B52" s="1" t="s">
        <v>21</v>
      </c>
      <c r="C52" s="1" t="s">
        <v>136</v>
      </c>
      <c r="D52" s="72">
        <v>30.696030823709357</v>
      </c>
      <c r="E52" s="75">
        <v>39.610689843290324</v>
      </c>
      <c r="F52" s="60">
        <v>12.61</v>
      </c>
      <c r="G52" s="65">
        <v>30.11</v>
      </c>
      <c r="H52" s="77">
        <v>22.751617891985696</v>
      </c>
      <c r="I52" s="81">
        <v>25.94</v>
      </c>
      <c r="J52" s="93">
        <v>23.398990585149782</v>
      </c>
      <c r="K52" s="53"/>
      <c r="L52" s="53"/>
      <c r="M52" s="60"/>
      <c r="N52" s="64"/>
      <c r="O52" s="68"/>
      <c r="P52" s="65">
        <f t="shared" ref="P52:P73" si="1">AVERAGE(D52:O52)</f>
        <v>26.445332734876452</v>
      </c>
      <c r="Q52" s="61"/>
    </row>
    <row r="53" spans="1:17" x14ac:dyDescent="0.2">
      <c r="A53" s="1" t="s">
        <v>111</v>
      </c>
      <c r="B53" s="1" t="s">
        <v>92</v>
      </c>
      <c r="C53" s="1" t="s">
        <v>136</v>
      </c>
      <c r="D53" s="72">
        <v>29.149784050669435</v>
      </c>
      <c r="E53" s="75">
        <v>37.973980211767035</v>
      </c>
      <c r="F53" s="60">
        <v>10.26</v>
      </c>
      <c r="G53" s="65">
        <v>24.95</v>
      </c>
      <c r="H53" s="77">
        <v>23.472278378110978</v>
      </c>
      <c r="I53" s="81">
        <v>26.25</v>
      </c>
      <c r="J53" s="93">
        <v>24.464817065902928</v>
      </c>
      <c r="K53" s="50"/>
      <c r="L53" s="60"/>
      <c r="M53" s="60"/>
      <c r="N53" s="64"/>
      <c r="O53" s="68"/>
      <c r="P53" s="65">
        <f t="shared" si="1"/>
        <v>25.217265672350056</v>
      </c>
      <c r="Q53" s="61"/>
    </row>
    <row r="54" spans="1:17" x14ac:dyDescent="0.2">
      <c r="A54" s="1" t="s">
        <v>60</v>
      </c>
      <c r="B54" s="1" t="s">
        <v>22</v>
      </c>
      <c r="C54" s="1" t="s">
        <v>136</v>
      </c>
      <c r="D54" s="72">
        <v>30.286912414773273</v>
      </c>
      <c r="E54" s="75">
        <v>39.21591312540945</v>
      </c>
      <c r="F54" s="53">
        <v>12.26</v>
      </c>
      <c r="G54" s="53">
        <v>35.29</v>
      </c>
      <c r="H54" s="77">
        <v>22.8334582441104</v>
      </c>
      <c r="I54" s="81">
        <v>24.22</v>
      </c>
      <c r="J54" s="93">
        <v>25.82528253918073</v>
      </c>
      <c r="K54" s="50"/>
      <c r="L54" s="60"/>
      <c r="M54" s="60"/>
      <c r="N54" s="64"/>
      <c r="O54" s="68"/>
      <c r="P54" s="65">
        <f t="shared" si="1"/>
        <v>27.133080903353409</v>
      </c>
      <c r="Q54" s="61"/>
    </row>
    <row r="55" spans="1:17" x14ac:dyDescent="0.2">
      <c r="A55" s="1" t="s">
        <v>61</v>
      </c>
      <c r="B55" s="1" t="s">
        <v>23</v>
      </c>
      <c r="C55" s="1" t="s">
        <v>136</v>
      </c>
      <c r="D55" s="72">
        <v>16.29260286292239</v>
      </c>
      <c r="E55" s="75">
        <v>17.643504822353698</v>
      </c>
      <c r="F55" s="60">
        <v>7.75</v>
      </c>
      <c r="G55" s="46">
        <v>11.56</v>
      </c>
      <c r="H55" s="77">
        <v>7.3657777337168353</v>
      </c>
      <c r="I55" s="81">
        <v>8.1300000000000008</v>
      </c>
      <c r="J55" s="93">
        <v>7.7393862593608285</v>
      </c>
      <c r="K55" s="50"/>
      <c r="L55" s="60"/>
      <c r="M55" s="60"/>
      <c r="N55" s="64"/>
      <c r="O55" s="68"/>
      <c r="P55" s="65">
        <f t="shared" si="1"/>
        <v>10.925895954050535</v>
      </c>
      <c r="Q55" s="61"/>
    </row>
    <row r="56" spans="1:17" x14ac:dyDescent="0.2">
      <c r="A56" s="1" t="s">
        <v>62</v>
      </c>
      <c r="B56" s="1" t="s">
        <v>24</v>
      </c>
      <c r="C56" s="1" t="s">
        <v>135</v>
      </c>
      <c r="D56" s="72">
        <v>35.510859807498527</v>
      </c>
      <c r="E56" s="75">
        <v>39.323125790365999</v>
      </c>
      <c r="F56" s="60">
        <v>12.13</v>
      </c>
      <c r="G56" s="53">
        <v>24.71</v>
      </c>
      <c r="H56" s="77">
        <v>25.845695647864183</v>
      </c>
      <c r="I56" s="81">
        <v>25.32</v>
      </c>
      <c r="J56" s="93">
        <v>28.594672492549492</v>
      </c>
      <c r="K56" s="50"/>
      <c r="L56" s="60"/>
      <c r="M56" s="60"/>
      <c r="N56" s="64"/>
      <c r="O56" s="68"/>
      <c r="P56" s="65">
        <f t="shared" si="1"/>
        <v>27.347764819754023</v>
      </c>
      <c r="Q56" s="61"/>
    </row>
    <row r="57" spans="1:17" x14ac:dyDescent="0.2">
      <c r="A57" s="1" t="s">
        <v>63</v>
      </c>
      <c r="B57" s="1" t="s">
        <v>25</v>
      </c>
      <c r="C57" s="1" t="s">
        <v>136</v>
      </c>
      <c r="D57" s="72">
        <v>34.070689010241409</v>
      </c>
      <c r="E57" s="75">
        <v>33.037975700478746</v>
      </c>
      <c r="F57" s="60">
        <v>16.3</v>
      </c>
      <c r="G57" s="60">
        <v>22.35</v>
      </c>
      <c r="H57" s="77">
        <v>22.949399797754968</v>
      </c>
      <c r="I57" s="81">
        <v>22.25</v>
      </c>
      <c r="J57" s="93">
        <v>22.314107483317134</v>
      </c>
      <c r="K57" s="50"/>
      <c r="L57" s="60"/>
      <c r="M57" s="60"/>
      <c r="N57" s="64"/>
      <c r="O57" s="68"/>
      <c r="P57" s="65">
        <f t="shared" si="1"/>
        <v>24.753167427398896</v>
      </c>
      <c r="Q57" s="61"/>
    </row>
    <row r="58" spans="1:17" x14ac:dyDescent="0.2">
      <c r="A58" s="1" t="s">
        <v>67</v>
      </c>
      <c r="B58" s="1" t="s">
        <v>94</v>
      </c>
      <c r="C58" s="1" t="s">
        <v>136</v>
      </c>
      <c r="D58" s="72">
        <v>35.970927819626809</v>
      </c>
      <c r="E58" s="75">
        <v>37.029552690303916</v>
      </c>
      <c r="F58" s="60">
        <v>16.79</v>
      </c>
      <c r="G58" s="65">
        <v>24.2</v>
      </c>
      <c r="H58" s="77">
        <v>21.869042888583646</v>
      </c>
      <c r="I58" s="81">
        <v>25.1</v>
      </c>
      <c r="J58" s="93">
        <v>24.593553256143135</v>
      </c>
      <c r="K58" s="50"/>
      <c r="L58" s="60"/>
      <c r="M58" s="60"/>
      <c r="N58" s="64"/>
      <c r="O58" s="68"/>
      <c r="P58" s="65">
        <f t="shared" si="1"/>
        <v>26.507582379236787</v>
      </c>
      <c r="Q58" s="61"/>
    </row>
    <row r="59" spans="1:17" x14ac:dyDescent="0.2">
      <c r="A59" s="1" t="s">
        <v>68</v>
      </c>
      <c r="B59" s="1" t="s">
        <v>95</v>
      </c>
      <c r="C59" s="1" t="s">
        <v>136</v>
      </c>
      <c r="D59" s="72">
        <v>37.78285778420031</v>
      </c>
      <c r="E59" s="75">
        <v>38.523835358292956</v>
      </c>
      <c r="F59" s="60">
        <v>14.79</v>
      </c>
      <c r="G59" s="65">
        <v>24.43</v>
      </c>
      <c r="H59" s="77">
        <v>26.763387067989715</v>
      </c>
      <c r="I59" s="81">
        <v>22.78</v>
      </c>
      <c r="J59" s="93">
        <v>24.462387638777038</v>
      </c>
      <c r="K59" s="50"/>
      <c r="L59" s="60"/>
      <c r="M59" s="60"/>
      <c r="N59" s="64"/>
      <c r="O59" s="68"/>
      <c r="P59" s="65">
        <f t="shared" si="1"/>
        <v>27.076066835608575</v>
      </c>
      <c r="Q59" s="61"/>
    </row>
    <row r="60" spans="1:17" x14ac:dyDescent="0.2">
      <c r="A60" s="1" t="s">
        <v>65</v>
      </c>
      <c r="B60" s="1" t="s">
        <v>27</v>
      </c>
      <c r="C60" s="1" t="s">
        <v>137</v>
      </c>
      <c r="D60" s="72">
        <v>33.716869344740473</v>
      </c>
      <c r="E60" s="75">
        <v>22.02149490542017</v>
      </c>
      <c r="F60" s="60">
        <v>7.69</v>
      </c>
      <c r="G60" s="62" t="s">
        <v>150</v>
      </c>
      <c r="H60" s="77">
        <v>30.286935311148454</v>
      </c>
      <c r="I60" s="81">
        <v>33.42</v>
      </c>
      <c r="J60" s="93">
        <v>39.041931445598159</v>
      </c>
      <c r="K60" s="53"/>
      <c r="L60" s="50"/>
      <c r="M60" s="53"/>
      <c r="N60" s="64"/>
      <c r="O60" s="68"/>
      <c r="P60" s="65">
        <f t="shared" si="1"/>
        <v>27.696205167817876</v>
      </c>
      <c r="Q60" s="61"/>
    </row>
    <row r="61" spans="1:17" x14ac:dyDescent="0.2">
      <c r="A61" s="1" t="s">
        <v>66</v>
      </c>
      <c r="B61" s="1" t="s">
        <v>142</v>
      </c>
      <c r="C61" s="1" t="s">
        <v>135</v>
      </c>
      <c r="D61" s="72">
        <v>34.888059738705088</v>
      </c>
      <c r="E61" s="75">
        <v>40.674154578593203</v>
      </c>
      <c r="F61" s="60">
        <v>14.71</v>
      </c>
      <c r="G61" s="65">
        <v>31.57</v>
      </c>
      <c r="H61" s="77">
        <v>22.000431472081424</v>
      </c>
      <c r="I61" s="81">
        <v>23.48</v>
      </c>
      <c r="J61" s="93">
        <v>24.968670837056894</v>
      </c>
      <c r="K61" s="51"/>
      <c r="L61" s="53"/>
      <c r="M61" s="60"/>
      <c r="N61" s="64"/>
      <c r="O61" s="68"/>
      <c r="P61" s="65">
        <f t="shared" si="1"/>
        <v>27.470188089490943</v>
      </c>
      <c r="Q61" s="61"/>
    </row>
    <row r="62" spans="1:17" x14ac:dyDescent="0.2">
      <c r="A62" s="1" t="s">
        <v>160</v>
      </c>
      <c r="B62" s="1" t="s">
        <v>156</v>
      </c>
      <c r="C62" s="1" t="s">
        <v>135</v>
      </c>
      <c r="D62" s="72">
        <v>24.156970985120729</v>
      </c>
      <c r="E62" s="75">
        <v>29.466774169578194</v>
      </c>
      <c r="F62" s="60">
        <v>10.43</v>
      </c>
      <c r="G62" s="65">
        <v>18.149999999999999</v>
      </c>
      <c r="H62" s="77">
        <v>5.9106312845831495</v>
      </c>
      <c r="I62" s="81">
        <v>15.67</v>
      </c>
      <c r="J62" s="93">
        <v>17.549661138290691</v>
      </c>
      <c r="K62" s="51"/>
      <c r="L62" s="53"/>
      <c r="M62" s="60"/>
      <c r="N62" s="64"/>
      <c r="O62" s="68"/>
      <c r="P62" s="65">
        <f t="shared" si="1"/>
        <v>17.333433939653254</v>
      </c>
      <c r="Q62" s="61"/>
    </row>
    <row r="63" spans="1:17" x14ac:dyDescent="0.2">
      <c r="A63" s="1" t="s">
        <v>189</v>
      </c>
      <c r="B63" s="1" t="s">
        <v>191</v>
      </c>
      <c r="C63" s="1" t="s">
        <v>135</v>
      </c>
      <c r="D63" s="72">
        <v>52.043708968018677</v>
      </c>
      <c r="E63" s="75">
        <v>55.890075113415108</v>
      </c>
      <c r="F63" s="60">
        <v>25.55</v>
      </c>
      <c r="G63" s="60">
        <v>42.4</v>
      </c>
      <c r="H63" s="77">
        <v>37.602642564073115</v>
      </c>
      <c r="I63" s="82">
        <v>36.19</v>
      </c>
      <c r="J63" s="93">
        <v>34.629319496628838</v>
      </c>
      <c r="K63" s="60"/>
      <c r="L63" s="60"/>
      <c r="M63" s="60"/>
      <c r="N63" s="64"/>
      <c r="O63" s="68"/>
      <c r="P63" s="65">
        <f t="shared" si="1"/>
        <v>40.615106591733671</v>
      </c>
      <c r="Q63" s="4"/>
    </row>
    <row r="64" spans="1:17" x14ac:dyDescent="0.2">
      <c r="A64" s="1" t="s">
        <v>190</v>
      </c>
      <c r="B64" s="1" t="s">
        <v>192</v>
      </c>
      <c r="C64" s="1" t="s">
        <v>135</v>
      </c>
      <c r="D64" s="72">
        <v>30.561218193934412</v>
      </c>
      <c r="E64" s="75">
        <v>29.983589908642326</v>
      </c>
      <c r="F64" s="60">
        <v>10.97</v>
      </c>
      <c r="G64" s="60">
        <v>23.76</v>
      </c>
      <c r="H64" s="62" t="s">
        <v>150</v>
      </c>
      <c r="I64" s="81">
        <v>34.299999999999997</v>
      </c>
      <c r="J64" s="93">
        <v>18.860762347890692</v>
      </c>
      <c r="K64" s="60"/>
      <c r="L64" s="60"/>
      <c r="M64" s="60"/>
      <c r="N64" s="64"/>
      <c r="O64" s="68"/>
      <c r="P64" s="65">
        <f t="shared" si="1"/>
        <v>24.739261741744574</v>
      </c>
      <c r="Q64" s="4"/>
    </row>
    <row r="65" spans="1:17" x14ac:dyDescent="0.2">
      <c r="A65" s="1" t="s">
        <v>216</v>
      </c>
      <c r="B65" s="1" t="s">
        <v>222</v>
      </c>
      <c r="C65" s="1" t="s">
        <v>135</v>
      </c>
      <c r="D65" s="47" t="s">
        <v>116</v>
      </c>
      <c r="E65" s="47" t="s">
        <v>116</v>
      </c>
      <c r="F65" s="47" t="s">
        <v>116</v>
      </c>
      <c r="G65" s="47" t="s">
        <v>116</v>
      </c>
      <c r="H65" s="60">
        <v>32.799999999999997</v>
      </c>
      <c r="I65" s="60">
        <v>32.11</v>
      </c>
      <c r="J65" s="94">
        <v>37.881651138201434</v>
      </c>
      <c r="K65" s="60"/>
      <c r="L65" s="60"/>
      <c r="M65" s="60"/>
      <c r="N65" s="64"/>
      <c r="O65" s="68"/>
      <c r="P65" s="65">
        <f t="shared" si="1"/>
        <v>34.263883712733808</v>
      </c>
      <c r="Q65" s="4"/>
    </row>
    <row r="66" spans="1:17" x14ac:dyDescent="0.2">
      <c r="A66" s="1" t="s">
        <v>217</v>
      </c>
      <c r="B66" s="1" t="s">
        <v>223</v>
      </c>
      <c r="C66" s="1" t="s">
        <v>135</v>
      </c>
      <c r="D66" s="47" t="s">
        <v>116</v>
      </c>
      <c r="E66" s="47" t="s">
        <v>116</v>
      </c>
      <c r="F66" s="47" t="s">
        <v>116</v>
      </c>
      <c r="G66" s="47" t="s">
        <v>116</v>
      </c>
      <c r="H66" s="60">
        <v>39.880000000000003</v>
      </c>
      <c r="I66" s="60">
        <v>45.27</v>
      </c>
      <c r="J66" s="91" t="s">
        <v>98</v>
      </c>
      <c r="K66" s="60"/>
      <c r="L66" s="60"/>
      <c r="M66" s="60"/>
      <c r="N66" s="64"/>
      <c r="O66" s="68"/>
      <c r="P66" s="65">
        <f t="shared" si="1"/>
        <v>42.575000000000003</v>
      </c>
      <c r="Q66" s="4"/>
    </row>
    <row r="67" spans="1:17" x14ac:dyDescent="0.2">
      <c r="A67" s="1" t="s">
        <v>218</v>
      </c>
      <c r="B67" s="1" t="s">
        <v>226</v>
      </c>
      <c r="C67" s="1" t="s">
        <v>135</v>
      </c>
      <c r="D67" s="47" t="s">
        <v>116</v>
      </c>
      <c r="E67" s="47" t="s">
        <v>116</v>
      </c>
      <c r="F67" s="47" t="s">
        <v>116</v>
      </c>
      <c r="G67" s="47" t="s">
        <v>116</v>
      </c>
      <c r="H67" s="60">
        <v>24.47</v>
      </c>
      <c r="I67" s="60">
        <v>30.21</v>
      </c>
      <c r="J67" s="95">
        <v>29.775895625111801</v>
      </c>
      <c r="K67" s="60"/>
      <c r="L67" s="60"/>
      <c r="M67" s="60"/>
      <c r="N67" s="64"/>
      <c r="O67" s="68"/>
      <c r="P67" s="65">
        <f t="shared" si="1"/>
        <v>28.151965208370598</v>
      </c>
      <c r="Q67" s="4"/>
    </row>
    <row r="68" spans="1:17" x14ac:dyDescent="0.2">
      <c r="A68" s="1" t="s">
        <v>219</v>
      </c>
      <c r="B68" s="1" t="s">
        <v>224</v>
      </c>
      <c r="C68" s="1" t="s">
        <v>135</v>
      </c>
      <c r="D68" s="47" t="s">
        <v>116</v>
      </c>
      <c r="E68" s="47" t="s">
        <v>116</v>
      </c>
      <c r="F68" s="47" t="s">
        <v>116</v>
      </c>
      <c r="G68" s="47" t="s">
        <v>116</v>
      </c>
      <c r="H68" s="60">
        <v>23.08</v>
      </c>
      <c r="I68" s="60">
        <v>20.34</v>
      </c>
      <c r="J68" s="95">
        <v>22.101356155365064</v>
      </c>
      <c r="K68" s="60"/>
      <c r="L68" s="60"/>
      <c r="M68" s="60"/>
      <c r="N68" s="64"/>
      <c r="O68" s="68"/>
      <c r="P68" s="65">
        <f t="shared" si="1"/>
        <v>21.840452051788358</v>
      </c>
      <c r="Q68" s="4"/>
    </row>
    <row r="69" spans="1:17" x14ac:dyDescent="0.2">
      <c r="A69" s="1" t="s">
        <v>220</v>
      </c>
      <c r="B69" s="1" t="s">
        <v>225</v>
      </c>
      <c r="C69" s="1" t="s">
        <v>135</v>
      </c>
      <c r="D69" s="47" t="s">
        <v>116</v>
      </c>
      <c r="E69" s="47" t="s">
        <v>116</v>
      </c>
      <c r="F69" s="47" t="s">
        <v>116</v>
      </c>
      <c r="G69" s="47" t="s">
        <v>116</v>
      </c>
      <c r="H69" s="60">
        <v>25.47</v>
      </c>
      <c r="I69" s="60">
        <v>25.45</v>
      </c>
      <c r="J69" s="95">
        <v>26.335800527034795</v>
      </c>
      <c r="K69" s="60"/>
      <c r="L69" s="60"/>
      <c r="M69" s="60"/>
      <c r="N69" s="64"/>
      <c r="O69" s="68"/>
      <c r="P69" s="65">
        <f t="shared" si="1"/>
        <v>25.751933509011597</v>
      </c>
      <c r="Q69" s="4"/>
    </row>
    <row r="70" spans="1:17" x14ac:dyDescent="0.2">
      <c r="A70" s="1" t="s">
        <v>221</v>
      </c>
      <c r="B70" s="1" t="s">
        <v>227</v>
      </c>
      <c r="C70" s="1" t="s">
        <v>135</v>
      </c>
      <c r="D70" s="47" t="s">
        <v>116</v>
      </c>
      <c r="E70" s="47" t="s">
        <v>116</v>
      </c>
      <c r="F70" s="47" t="s">
        <v>116</v>
      </c>
      <c r="G70" s="47" t="s">
        <v>116</v>
      </c>
      <c r="H70" s="60">
        <v>50.45</v>
      </c>
      <c r="I70" s="60">
        <v>47.62</v>
      </c>
      <c r="J70" s="95">
        <v>51.311165100832504</v>
      </c>
      <c r="K70" s="60"/>
      <c r="L70" s="60"/>
      <c r="M70" s="60"/>
      <c r="N70" s="64"/>
      <c r="O70" s="68"/>
      <c r="P70" s="65">
        <f t="shared" si="1"/>
        <v>49.793721700277501</v>
      </c>
      <c r="Q70" s="4"/>
    </row>
    <row r="71" spans="1:17" x14ac:dyDescent="0.2">
      <c r="A71" s="1" t="s">
        <v>228</v>
      </c>
      <c r="B71" s="1" t="s">
        <v>231</v>
      </c>
      <c r="C71" s="1" t="s">
        <v>135</v>
      </c>
      <c r="D71" s="47" t="s">
        <v>116</v>
      </c>
      <c r="E71" s="47" t="s">
        <v>116</v>
      </c>
      <c r="F71" s="47" t="s">
        <v>116</v>
      </c>
      <c r="G71" s="47" t="s">
        <v>116</v>
      </c>
      <c r="H71" s="47" t="s">
        <v>116</v>
      </c>
      <c r="I71" s="47" t="s">
        <v>116</v>
      </c>
      <c r="J71" s="96">
        <v>25.641985098774708</v>
      </c>
      <c r="K71" s="60"/>
      <c r="L71" s="60"/>
      <c r="M71" s="60"/>
      <c r="N71" s="64"/>
      <c r="O71" s="68"/>
      <c r="P71" s="65">
        <f t="shared" si="1"/>
        <v>25.641985098774708</v>
      </c>
      <c r="Q71" s="4"/>
    </row>
    <row r="72" spans="1:17" x14ac:dyDescent="0.2">
      <c r="A72" s="1" t="s">
        <v>229</v>
      </c>
      <c r="B72" s="1" t="s">
        <v>232</v>
      </c>
      <c r="C72" s="1" t="s">
        <v>135</v>
      </c>
      <c r="D72" s="47" t="s">
        <v>116</v>
      </c>
      <c r="E72" s="47" t="s">
        <v>116</v>
      </c>
      <c r="F72" s="47" t="s">
        <v>116</v>
      </c>
      <c r="G72" s="47" t="s">
        <v>116</v>
      </c>
      <c r="H72" s="47" t="s">
        <v>116</v>
      </c>
      <c r="I72" s="47" t="s">
        <v>116</v>
      </c>
      <c r="J72" s="96">
        <v>25.489190084624454</v>
      </c>
      <c r="K72" s="60"/>
      <c r="L72" s="60"/>
      <c r="M72" s="60"/>
      <c r="N72" s="64"/>
      <c r="O72" s="68"/>
      <c r="P72" s="65">
        <f t="shared" si="1"/>
        <v>25.489190084624454</v>
      </c>
      <c r="Q72" s="4"/>
    </row>
    <row r="73" spans="1:17" x14ac:dyDescent="0.2">
      <c r="A73" s="1" t="s">
        <v>230</v>
      </c>
      <c r="B73" s="1" t="s">
        <v>233</v>
      </c>
      <c r="C73" s="1" t="s">
        <v>135</v>
      </c>
      <c r="D73" s="47" t="s">
        <v>116</v>
      </c>
      <c r="E73" s="47" t="s">
        <v>116</v>
      </c>
      <c r="F73" s="47" t="s">
        <v>116</v>
      </c>
      <c r="G73" s="47" t="s">
        <v>116</v>
      </c>
      <c r="H73" s="47" t="s">
        <v>116</v>
      </c>
      <c r="I73" s="47" t="s">
        <v>116</v>
      </c>
      <c r="J73" s="96">
        <v>32.311472231085858</v>
      </c>
      <c r="K73" s="60"/>
      <c r="L73" s="60"/>
      <c r="M73" s="60"/>
      <c r="N73" s="64"/>
      <c r="O73" s="68"/>
      <c r="P73" s="65">
        <f t="shared" si="1"/>
        <v>32.311472231085858</v>
      </c>
      <c r="Q73" s="4"/>
    </row>
    <row r="74" spans="1:17" x14ac:dyDescent="0.25">
      <c r="A74" s="4"/>
      <c r="B74" s="45"/>
      <c r="C74" s="4"/>
      <c r="F74" s="4"/>
      <c r="G74" s="5"/>
      <c r="H74" s="5"/>
      <c r="I74" s="5"/>
      <c r="M74" s="4"/>
      <c r="N74" s="5"/>
      <c r="O74" s="5"/>
      <c r="P74" s="5"/>
    </row>
    <row r="75" spans="1:17" x14ac:dyDescent="0.25">
      <c r="A75" s="4"/>
      <c r="B75" s="45" t="s">
        <v>177</v>
      </c>
      <c r="C75" s="4"/>
      <c r="D75" s="4"/>
      <c r="E75" s="4"/>
      <c r="F75" s="4"/>
      <c r="G75" s="5"/>
      <c r="H75" s="5"/>
      <c r="I75" s="5"/>
      <c r="L75" s="4"/>
      <c r="M75" s="4"/>
      <c r="N75" s="5"/>
      <c r="O75" s="5"/>
      <c r="P75" s="5"/>
    </row>
    <row r="76" spans="1:17" x14ac:dyDescent="0.25">
      <c r="A76" s="4"/>
      <c r="B76" s="45"/>
      <c r="C76" s="4"/>
      <c r="D76" s="4"/>
      <c r="E76" s="4"/>
      <c r="F76" s="4"/>
      <c r="G76" s="5"/>
      <c r="H76" s="5"/>
      <c r="I76" s="5"/>
      <c r="L76" s="4"/>
      <c r="M76" s="4"/>
      <c r="N76" s="5"/>
      <c r="O76" s="5"/>
      <c r="P76" s="5"/>
    </row>
    <row r="77" spans="1:17" s="21" customFormat="1" x14ac:dyDescent="0.25">
      <c r="A77" s="27"/>
      <c r="B77" s="70"/>
      <c r="C77" s="27"/>
      <c r="D77" s="71"/>
      <c r="E77" s="71"/>
      <c r="F77" s="71"/>
      <c r="G77" s="71"/>
      <c r="H77" s="71"/>
      <c r="I77" s="71"/>
      <c r="J77" s="71"/>
      <c r="M77" s="27"/>
      <c r="N77" s="71"/>
      <c r="O77" s="71"/>
      <c r="P77" s="71"/>
    </row>
    <row r="78" spans="1:17" x14ac:dyDescent="0.2">
      <c r="B78" s="4"/>
      <c r="C78" s="4"/>
      <c r="D78" s="14"/>
      <c r="E78" s="4"/>
      <c r="F78" s="4"/>
      <c r="G78" s="4"/>
      <c r="H78" s="4"/>
      <c r="I78" s="4"/>
      <c r="J78" s="46"/>
      <c r="M78" s="4"/>
      <c r="N78" s="5"/>
      <c r="O78" s="5"/>
    </row>
    <row r="79" spans="1:17" x14ac:dyDescent="0.25">
      <c r="B79" s="4"/>
      <c r="C79" s="4"/>
      <c r="D79" s="1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D80" s="83" t="s">
        <v>178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39"/>
    </row>
    <row r="81" spans="1:17" ht="14.25" x14ac:dyDescent="0.25">
      <c r="B81" s="20"/>
      <c r="D81" s="86" t="s">
        <v>114</v>
      </c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38" t="s">
        <v>113</v>
      </c>
    </row>
    <row r="82" spans="1:17" x14ac:dyDescent="0.25">
      <c r="A82" s="52" t="s">
        <v>28</v>
      </c>
      <c r="B82" s="52" t="s">
        <v>29</v>
      </c>
      <c r="C82" s="52" t="s">
        <v>134</v>
      </c>
      <c r="D82" s="22">
        <v>43101</v>
      </c>
      <c r="E82" s="22">
        <v>43132</v>
      </c>
      <c r="F82" s="22">
        <v>43160</v>
      </c>
      <c r="G82" s="22">
        <v>43191</v>
      </c>
      <c r="H82" s="22">
        <v>43221</v>
      </c>
      <c r="I82" s="22">
        <v>43252</v>
      </c>
      <c r="J82" s="22">
        <v>43282</v>
      </c>
      <c r="K82" s="22">
        <v>43313</v>
      </c>
      <c r="L82" s="22">
        <v>43344</v>
      </c>
      <c r="M82" s="22">
        <v>43374</v>
      </c>
      <c r="N82" s="22">
        <v>43405</v>
      </c>
      <c r="O82" s="22">
        <v>43435</v>
      </c>
      <c r="P82" s="76" t="s">
        <v>209</v>
      </c>
    </row>
    <row r="83" spans="1:17" x14ac:dyDescent="0.2">
      <c r="A83" s="1" t="s">
        <v>30</v>
      </c>
      <c r="B83" s="1" t="s">
        <v>0</v>
      </c>
      <c r="C83" s="1" t="s">
        <v>135</v>
      </c>
      <c r="D83" s="3">
        <v>45.282535253716247</v>
      </c>
      <c r="E83" s="50">
        <v>33.823694170403591</v>
      </c>
      <c r="F83" s="62" t="s">
        <v>150</v>
      </c>
      <c r="G83" s="34">
        <v>31.128341503102096</v>
      </c>
      <c r="H83" s="34">
        <v>34.586328702515573</v>
      </c>
      <c r="I83" s="34">
        <v>31.726313803371781</v>
      </c>
      <c r="J83" s="47">
        <v>41.02202039247269</v>
      </c>
      <c r="K83" s="50">
        <v>32.42252718306024</v>
      </c>
      <c r="L83" s="60">
        <v>36.847873323394715</v>
      </c>
      <c r="M83" s="47">
        <v>47.916745628185012</v>
      </c>
      <c r="N83" s="64">
        <v>28.782097033433196</v>
      </c>
      <c r="O83" s="66">
        <v>33.588227335845289</v>
      </c>
      <c r="P83" s="65">
        <v>33.575257729675947</v>
      </c>
      <c r="Q83" s="61"/>
    </row>
    <row r="84" spans="1:17" x14ac:dyDescent="0.2">
      <c r="A84" s="1" t="s">
        <v>31</v>
      </c>
      <c r="B84" s="1" t="s">
        <v>1</v>
      </c>
      <c r="C84" s="1" t="s">
        <v>135</v>
      </c>
      <c r="D84" s="3">
        <v>43.824811860641297</v>
      </c>
      <c r="E84" s="50">
        <v>40.256900747384158</v>
      </c>
      <c r="F84" s="3">
        <v>47.302929242233283</v>
      </c>
      <c r="G84" s="34">
        <v>46.789883707085821</v>
      </c>
      <c r="H84" s="34">
        <v>48.244569378935708</v>
      </c>
      <c r="I84" s="34">
        <v>44.122523645216006</v>
      </c>
      <c r="J84" s="1" t="s">
        <v>98</v>
      </c>
      <c r="K84" s="50">
        <v>38.434848406842605</v>
      </c>
      <c r="L84" s="60">
        <v>42.053064600250423</v>
      </c>
      <c r="M84" s="47">
        <v>34.319857125135563</v>
      </c>
      <c r="N84" s="64">
        <v>37.995976183393182</v>
      </c>
      <c r="O84" s="66">
        <v>40.630127752429132</v>
      </c>
      <c r="P84" s="65">
        <v>39.227018924007169</v>
      </c>
      <c r="Q84" s="61"/>
    </row>
    <row r="85" spans="1:17" x14ac:dyDescent="0.2">
      <c r="A85" s="1" t="s">
        <v>32</v>
      </c>
      <c r="B85" s="1" t="s">
        <v>157</v>
      </c>
      <c r="C85" s="1" t="s">
        <v>135</v>
      </c>
      <c r="D85" s="3">
        <v>41.169924747389068</v>
      </c>
      <c r="E85" s="50">
        <v>38.502568373828424</v>
      </c>
      <c r="F85" s="3">
        <v>49.189612387320942</v>
      </c>
      <c r="G85" s="34">
        <v>38.628843688600945</v>
      </c>
      <c r="H85" s="34">
        <v>35.541583349854619</v>
      </c>
      <c r="I85" s="34">
        <v>40.293238331672427</v>
      </c>
      <c r="J85" s="47">
        <v>46.137636927667842</v>
      </c>
      <c r="K85" s="50">
        <v>32.948381374723901</v>
      </c>
      <c r="L85" s="60">
        <v>32.38336670558585</v>
      </c>
      <c r="M85" s="47">
        <v>40.288727949382441</v>
      </c>
      <c r="N85" s="64">
        <v>41.750356335069348</v>
      </c>
      <c r="O85" s="66">
        <v>43.09686376443171</v>
      </c>
      <c r="P85" s="65">
        <v>37.194660555003388</v>
      </c>
      <c r="Q85" s="61"/>
    </row>
    <row r="86" spans="1:17" x14ac:dyDescent="0.2">
      <c r="A86" s="1" t="s">
        <v>159</v>
      </c>
      <c r="B86" s="1" t="s">
        <v>158</v>
      </c>
      <c r="C86" s="1" t="s">
        <v>135</v>
      </c>
      <c r="D86" s="3">
        <v>56.628624820831057</v>
      </c>
      <c r="E86" s="50">
        <v>45.998867465678764</v>
      </c>
      <c r="F86" s="34">
        <v>68.976120411306738</v>
      </c>
      <c r="G86" s="34">
        <v>53.668618828379749</v>
      </c>
      <c r="H86" s="34">
        <v>52.817281484126347</v>
      </c>
      <c r="I86" s="34">
        <v>54.244970211501176</v>
      </c>
      <c r="J86" s="47">
        <v>58.374412647986247</v>
      </c>
      <c r="K86" s="50">
        <v>46.350004751347704</v>
      </c>
      <c r="L86" s="60">
        <v>45.996627170425199</v>
      </c>
      <c r="M86" s="47">
        <v>54.086750217145408</v>
      </c>
      <c r="N86" s="64">
        <v>60.353435175087412</v>
      </c>
      <c r="O86" s="66">
        <v>58.60097450650278</v>
      </c>
      <c r="P86" s="65">
        <v>50.847493295999698</v>
      </c>
      <c r="Q86" s="61"/>
    </row>
    <row r="87" spans="1:17" x14ac:dyDescent="0.2">
      <c r="A87" s="1" t="s">
        <v>33</v>
      </c>
      <c r="B87" s="1" t="s">
        <v>143</v>
      </c>
      <c r="C87" s="1" t="s">
        <v>135</v>
      </c>
      <c r="D87" s="3">
        <v>33.196123286663166</v>
      </c>
      <c r="E87" s="50">
        <v>28.96765117495638</v>
      </c>
      <c r="F87" s="3">
        <v>36.631863138281233</v>
      </c>
      <c r="G87" s="34">
        <v>30.619850367137044</v>
      </c>
      <c r="H87" s="34">
        <v>25.963772889413764</v>
      </c>
      <c r="I87" s="34">
        <v>26.848495531284136</v>
      </c>
      <c r="J87" s="47">
        <v>29.917250155025691</v>
      </c>
      <c r="K87" s="50">
        <v>23.250963180100136</v>
      </c>
      <c r="L87" s="60">
        <v>27.356676271859463</v>
      </c>
      <c r="M87" s="47">
        <v>30.935982131776349</v>
      </c>
      <c r="N87" s="64">
        <v>31.74397857142857</v>
      </c>
      <c r="O87" s="66">
        <v>32.726764285714289</v>
      </c>
      <c r="P87" s="65">
        <v>27.757351251232119</v>
      </c>
      <c r="Q87" s="61"/>
    </row>
    <row r="88" spans="1:17" x14ac:dyDescent="0.2">
      <c r="A88" s="1" t="s">
        <v>34</v>
      </c>
      <c r="B88" s="1" t="s">
        <v>2</v>
      </c>
      <c r="C88" s="1" t="s">
        <v>135</v>
      </c>
      <c r="D88" s="3">
        <v>36.568186346135064</v>
      </c>
      <c r="E88" s="50">
        <v>28.649101678475688</v>
      </c>
      <c r="F88" s="3">
        <v>43.782645695121204</v>
      </c>
      <c r="G88" s="34">
        <v>38.079168733264112</v>
      </c>
      <c r="H88" s="34">
        <v>32.67148989298002</v>
      </c>
      <c r="I88" s="34">
        <v>38.283238450081157</v>
      </c>
      <c r="J88" s="47">
        <v>31.866540312570162</v>
      </c>
      <c r="K88" s="50">
        <v>31.602831117285906</v>
      </c>
      <c r="L88" s="60">
        <v>29.389346711259755</v>
      </c>
      <c r="M88" s="47">
        <v>33.657906405773957</v>
      </c>
      <c r="N88" s="64">
        <v>35.944329430443375</v>
      </c>
      <c r="O88" s="66">
        <v>34.65820086504776</v>
      </c>
      <c r="P88" s="65">
        <v>32.174356386978957</v>
      </c>
      <c r="Q88" s="61"/>
    </row>
    <row r="89" spans="1:17" x14ac:dyDescent="0.2">
      <c r="A89" s="1" t="s">
        <v>79</v>
      </c>
      <c r="B89" s="1" t="s">
        <v>81</v>
      </c>
      <c r="C89" s="1" t="s">
        <v>135</v>
      </c>
      <c r="D89" s="3">
        <v>36.846492604758637</v>
      </c>
      <c r="E89" s="50">
        <v>31.278975783193349</v>
      </c>
      <c r="F89" s="3">
        <v>33.942284202679623</v>
      </c>
      <c r="G89" s="34">
        <v>34.666454455249863</v>
      </c>
      <c r="H89" s="34">
        <v>29.949747176541901</v>
      </c>
      <c r="I89" s="34">
        <v>32.00864232488545</v>
      </c>
      <c r="J89" s="47">
        <v>29.211415384617069</v>
      </c>
      <c r="K89" s="50">
        <v>24.832211750234745</v>
      </c>
      <c r="L89" s="60">
        <v>27.323030272999826</v>
      </c>
      <c r="M89" s="47">
        <v>31.248270866919373</v>
      </c>
      <c r="N89" s="64">
        <v>35.665818217901204</v>
      </c>
      <c r="O89" s="66">
        <v>35.869543479555283</v>
      </c>
      <c r="P89" s="65">
        <v>29.670323705264067</v>
      </c>
      <c r="Q89" s="61"/>
    </row>
    <row r="90" spans="1:17" x14ac:dyDescent="0.2">
      <c r="A90" s="1" t="s">
        <v>80</v>
      </c>
      <c r="B90" s="1" t="s">
        <v>210</v>
      </c>
      <c r="C90" s="1" t="s">
        <v>135</v>
      </c>
      <c r="D90" s="3">
        <v>33.662479468631567</v>
      </c>
      <c r="E90" s="50">
        <v>33.61395435220232</v>
      </c>
      <c r="F90" s="3">
        <v>32.740678539490453</v>
      </c>
      <c r="G90" s="34">
        <v>32.372190272077781</v>
      </c>
      <c r="H90" s="34">
        <v>28.592679070317626</v>
      </c>
      <c r="I90" s="34">
        <v>28.009429472693288</v>
      </c>
      <c r="J90" s="47">
        <v>29.621847688524657</v>
      </c>
      <c r="K90" s="50">
        <v>24.930492271673671</v>
      </c>
      <c r="L90" s="62" t="s">
        <v>150</v>
      </c>
      <c r="M90" s="55" t="s">
        <v>152</v>
      </c>
      <c r="N90" s="47" t="s">
        <v>116</v>
      </c>
      <c r="O90" s="47" t="s">
        <v>116</v>
      </c>
      <c r="P90" s="65">
        <v>28.817457938277055</v>
      </c>
      <c r="Q90" s="61"/>
    </row>
    <row r="91" spans="1:17" x14ac:dyDescent="0.2">
      <c r="A91" s="1" t="s">
        <v>36</v>
      </c>
      <c r="B91" s="1" t="s">
        <v>211</v>
      </c>
      <c r="C91" s="1" t="s">
        <v>135</v>
      </c>
      <c r="D91" s="3">
        <v>37.471695287984204</v>
      </c>
      <c r="E91" s="1" t="s">
        <v>98</v>
      </c>
      <c r="F91" s="3">
        <v>26.988295074633459</v>
      </c>
      <c r="G91" s="34">
        <v>28.680963095238091</v>
      </c>
      <c r="H91" s="1" t="s">
        <v>98</v>
      </c>
      <c r="I91" s="55" t="s">
        <v>152</v>
      </c>
      <c r="J91" s="47" t="s">
        <v>116</v>
      </c>
      <c r="K91" s="47" t="s">
        <v>116</v>
      </c>
      <c r="L91" s="47" t="s">
        <v>116</v>
      </c>
      <c r="M91" s="47" t="s">
        <v>116</v>
      </c>
      <c r="N91" s="47" t="s">
        <v>116</v>
      </c>
      <c r="O91" s="47" t="s">
        <v>116</v>
      </c>
      <c r="P91" s="65">
        <v>25.854931134111144</v>
      </c>
      <c r="Q91" s="61"/>
    </row>
    <row r="92" spans="1:17" x14ac:dyDescent="0.2">
      <c r="A92" s="1" t="s">
        <v>201</v>
      </c>
      <c r="B92" s="1" t="s">
        <v>212</v>
      </c>
      <c r="C92" s="1" t="s">
        <v>135</v>
      </c>
      <c r="D92" s="47" t="s">
        <v>116</v>
      </c>
      <c r="E92" s="47" t="s">
        <v>116</v>
      </c>
      <c r="F92" s="47" t="s">
        <v>116</v>
      </c>
      <c r="G92" s="47" t="s">
        <v>116</v>
      </c>
      <c r="H92" s="47" t="s">
        <v>116</v>
      </c>
      <c r="I92" s="34">
        <v>22.831468718969873</v>
      </c>
      <c r="J92" s="47">
        <v>28.896971967254618</v>
      </c>
      <c r="K92" s="50">
        <v>24.456321706883362</v>
      </c>
      <c r="L92" s="60">
        <v>28.477485864503162</v>
      </c>
      <c r="M92" s="47">
        <v>34.393234965897079</v>
      </c>
      <c r="N92" s="64">
        <v>34.191347092677915</v>
      </c>
      <c r="O92" s="66">
        <v>33.149349469301747</v>
      </c>
      <c r="P92" s="65">
        <v>30.715772003921852</v>
      </c>
      <c r="Q92" s="61"/>
    </row>
    <row r="93" spans="1:17" x14ac:dyDescent="0.2">
      <c r="A93" s="1" t="s">
        <v>37</v>
      </c>
      <c r="B93" s="1" t="s">
        <v>161</v>
      </c>
      <c r="C93" s="1" t="s">
        <v>135</v>
      </c>
      <c r="D93" s="3">
        <v>34.62205139482613</v>
      </c>
      <c r="E93" s="34">
        <v>38.396540860484691</v>
      </c>
      <c r="F93" s="3">
        <v>41.115008792842936</v>
      </c>
      <c r="G93" s="34">
        <v>31.285345238095235</v>
      </c>
      <c r="H93" s="34">
        <v>28.584250916657751</v>
      </c>
      <c r="I93" s="34">
        <v>27.989619970191313</v>
      </c>
      <c r="J93" s="47">
        <v>25.231091044406583</v>
      </c>
      <c r="K93" s="50">
        <v>24.113036287927198</v>
      </c>
      <c r="L93" s="60">
        <v>24.525652076871847</v>
      </c>
      <c r="M93" s="47">
        <v>30.769661996283773</v>
      </c>
      <c r="N93" s="64">
        <v>28.244313554277294</v>
      </c>
      <c r="O93" s="66">
        <v>35.458666798924583</v>
      </c>
      <c r="P93" s="65">
        <v>28.700981017213678</v>
      </c>
      <c r="Q93" s="61"/>
    </row>
    <row r="94" spans="1:17" x14ac:dyDescent="0.2">
      <c r="A94" s="1" t="s">
        <v>38</v>
      </c>
      <c r="B94" s="1" t="s">
        <v>4</v>
      </c>
      <c r="C94" s="1" t="s">
        <v>136</v>
      </c>
      <c r="D94" s="3">
        <v>44.857298924731182</v>
      </c>
      <c r="E94" s="3">
        <v>30.705323416192801</v>
      </c>
      <c r="F94" s="3">
        <v>32.201085650394148</v>
      </c>
      <c r="G94" s="34">
        <v>30.980276642191626</v>
      </c>
      <c r="H94" s="34">
        <v>24.418647251112727</v>
      </c>
      <c r="I94" s="34">
        <v>24.076113774687766</v>
      </c>
      <c r="J94" s="47">
        <v>29.685513698626021</v>
      </c>
      <c r="K94" s="50">
        <v>24.318638789156083</v>
      </c>
      <c r="L94" s="60">
        <v>28.842147777393667</v>
      </c>
      <c r="M94" s="47">
        <v>28.505734626541173</v>
      </c>
      <c r="N94" s="64">
        <v>28.049387341973386</v>
      </c>
      <c r="O94" s="66">
        <v>30.627723990164323</v>
      </c>
      <c r="P94" s="65">
        <v>27.688261620945283</v>
      </c>
      <c r="Q94" s="61"/>
    </row>
    <row r="95" spans="1:17" x14ac:dyDescent="0.2">
      <c r="A95" s="1" t="s">
        <v>39</v>
      </c>
      <c r="B95" s="1" t="s">
        <v>144</v>
      </c>
      <c r="C95" s="1" t="s">
        <v>136</v>
      </c>
      <c r="D95" s="3">
        <v>26.922094846379448</v>
      </c>
      <c r="E95" s="34">
        <v>27.056941842283507</v>
      </c>
      <c r="F95" s="3">
        <v>30.479078734876104</v>
      </c>
      <c r="G95" s="34">
        <v>22.364587385386482</v>
      </c>
      <c r="H95" s="34">
        <v>28.101401228453842</v>
      </c>
      <c r="I95" s="34">
        <v>30.224688524587542</v>
      </c>
      <c r="J95" s="47">
        <v>24.889109181142878</v>
      </c>
      <c r="K95" s="50">
        <v>19.931338086749854</v>
      </c>
      <c r="L95" s="60">
        <v>24.597094972067037</v>
      </c>
      <c r="M95" s="47">
        <v>28.425231822577963</v>
      </c>
      <c r="N95" s="64">
        <v>28.408707455988967</v>
      </c>
      <c r="O95" s="66">
        <v>27.450302356960108</v>
      </c>
      <c r="P95" s="65">
        <v>24.710919673902666</v>
      </c>
      <c r="Q95" s="61"/>
    </row>
    <row r="96" spans="1:17" x14ac:dyDescent="0.2">
      <c r="A96" s="1" t="s">
        <v>40</v>
      </c>
      <c r="B96" s="1" t="s">
        <v>145</v>
      </c>
      <c r="C96" s="1" t="s">
        <v>135</v>
      </c>
      <c r="D96" s="3">
        <v>33.938684867706634</v>
      </c>
      <c r="E96" s="34">
        <v>30.448919324012472</v>
      </c>
      <c r="F96" s="3">
        <v>36.496521687290802</v>
      </c>
      <c r="G96" s="34">
        <v>28.442603052374881</v>
      </c>
      <c r="H96" s="34">
        <v>28.720692633831145</v>
      </c>
      <c r="I96" s="34">
        <v>26.495371621621011</v>
      </c>
      <c r="J96" s="47">
        <v>26.01577667493947</v>
      </c>
      <c r="K96" s="50">
        <v>24.815602187608711</v>
      </c>
      <c r="L96" s="60">
        <v>21.775950271721918</v>
      </c>
      <c r="M96" s="47">
        <v>30.801591664600245</v>
      </c>
      <c r="N96" s="64">
        <v>34.535390355230014</v>
      </c>
      <c r="O96" s="66">
        <v>34.312877946193005</v>
      </c>
      <c r="P96" s="65">
        <v>27.651998627252603</v>
      </c>
      <c r="Q96" s="61"/>
    </row>
    <row r="97" spans="1:17" x14ac:dyDescent="0.2">
      <c r="A97" s="1" t="s">
        <v>41</v>
      </c>
      <c r="B97" s="1" t="s">
        <v>106</v>
      </c>
      <c r="C97" s="1" t="s">
        <v>135</v>
      </c>
      <c r="D97" s="3">
        <v>33.489118317401818</v>
      </c>
      <c r="E97" s="34">
        <v>25.850345852348223</v>
      </c>
      <c r="F97" s="3">
        <v>27.595251664514681</v>
      </c>
      <c r="G97" s="34">
        <v>18.08684580273906</v>
      </c>
      <c r="H97" s="34">
        <v>22.867600309098417</v>
      </c>
      <c r="I97" s="34">
        <v>25.49051619634945</v>
      </c>
      <c r="J97" s="47">
        <v>29.926900401962055</v>
      </c>
      <c r="K97" s="50">
        <v>25.192842422321327</v>
      </c>
      <c r="L97" s="53">
        <v>26.46381699086924</v>
      </c>
      <c r="M97" s="47">
        <v>28.428758001292756</v>
      </c>
      <c r="N97" s="64">
        <v>30.128957907476188</v>
      </c>
      <c r="O97" s="66">
        <v>30.201284793178072</v>
      </c>
      <c r="P97" s="65">
        <v>25.088473496115224</v>
      </c>
      <c r="Q97" s="61"/>
    </row>
    <row r="98" spans="1:17" x14ac:dyDescent="0.2">
      <c r="A98" s="1" t="s">
        <v>42</v>
      </c>
      <c r="B98" s="1" t="s">
        <v>146</v>
      </c>
      <c r="C98" s="1" t="s">
        <v>135</v>
      </c>
      <c r="D98" s="3">
        <v>36.503246578064754</v>
      </c>
      <c r="E98" s="34">
        <v>34.850720388778996</v>
      </c>
      <c r="F98" s="3">
        <v>38.642646957989143</v>
      </c>
      <c r="G98" s="34">
        <v>37.861141893233658</v>
      </c>
      <c r="H98" s="34">
        <v>31.667236774322838</v>
      </c>
      <c r="I98" s="34">
        <v>34.678627251275138</v>
      </c>
      <c r="J98" s="47">
        <v>38.392923580622892</v>
      </c>
      <c r="K98" s="50">
        <v>26.979179912005776</v>
      </c>
      <c r="L98" s="60">
        <v>36.201245315793912</v>
      </c>
      <c r="M98" s="47">
        <v>32.194216819648659</v>
      </c>
      <c r="N98" s="64">
        <v>32.716875967454619</v>
      </c>
      <c r="O98" s="66">
        <v>38.932376644247903</v>
      </c>
      <c r="P98" s="65">
        <v>32.520583951466463</v>
      </c>
      <c r="Q98" s="61"/>
    </row>
    <row r="99" spans="1:17" x14ac:dyDescent="0.2">
      <c r="A99" s="1" t="s">
        <v>43</v>
      </c>
      <c r="B99" s="1" t="s">
        <v>147</v>
      </c>
      <c r="C99" s="1" t="s">
        <v>135</v>
      </c>
      <c r="D99" s="3">
        <v>33.829611915866813</v>
      </c>
      <c r="E99" s="34">
        <v>37.215793308546964</v>
      </c>
      <c r="F99" s="3">
        <v>35.539981067385924</v>
      </c>
      <c r="G99" s="34">
        <v>29.540330243912393</v>
      </c>
      <c r="H99" s="34">
        <v>27.332620170393845</v>
      </c>
      <c r="I99" s="34">
        <v>31.331970193746123</v>
      </c>
      <c r="J99" s="47">
        <v>32.560429638083512</v>
      </c>
      <c r="K99" s="50">
        <v>22.938483857538571</v>
      </c>
      <c r="L99" s="60">
        <v>28.375056458623433</v>
      </c>
      <c r="M99" s="60">
        <v>35.220855760878976</v>
      </c>
      <c r="N99" s="64">
        <v>32.538600035723803</v>
      </c>
      <c r="O99" s="66">
        <v>34.641821753107763</v>
      </c>
      <c r="P99" s="65">
        <v>29.53258046629513</v>
      </c>
      <c r="Q99" s="61"/>
    </row>
    <row r="100" spans="1:17" x14ac:dyDescent="0.2">
      <c r="A100" s="1" t="s">
        <v>44</v>
      </c>
      <c r="B100" s="1" t="s">
        <v>148</v>
      </c>
      <c r="C100" s="1" t="s">
        <v>135</v>
      </c>
      <c r="D100" s="3">
        <v>32.323510495753673</v>
      </c>
      <c r="E100" s="34">
        <v>29.243670416250339</v>
      </c>
      <c r="F100" s="3">
        <v>34.643764054156769</v>
      </c>
      <c r="G100" s="34">
        <v>31.821493817113005</v>
      </c>
      <c r="H100" s="34">
        <v>23.552743050741412</v>
      </c>
      <c r="I100" s="34">
        <v>27.643091139426293</v>
      </c>
      <c r="J100" s="47">
        <v>31.686980411603351</v>
      </c>
      <c r="K100" s="50">
        <v>27.903687330257558</v>
      </c>
      <c r="L100" s="60">
        <v>28.4760801052199</v>
      </c>
      <c r="M100" s="47">
        <v>31.493216588941134</v>
      </c>
      <c r="N100" s="64">
        <v>32.58969236265466</v>
      </c>
      <c r="O100" s="1" t="s">
        <v>98</v>
      </c>
      <c r="P100" s="65">
        <v>28.016497698915444</v>
      </c>
      <c r="Q100" s="61"/>
    </row>
    <row r="101" spans="1:17" x14ac:dyDescent="0.2">
      <c r="A101" s="1" t="s">
        <v>45</v>
      </c>
      <c r="B101" s="1" t="s">
        <v>5</v>
      </c>
      <c r="C101" s="1" t="s">
        <v>135</v>
      </c>
      <c r="D101" s="3">
        <v>29.892219817314988</v>
      </c>
      <c r="E101" s="34">
        <v>25.028941523219089</v>
      </c>
      <c r="F101" s="3">
        <v>25.510389745886688</v>
      </c>
      <c r="G101" s="34">
        <v>23.400514510301356</v>
      </c>
      <c r="H101" s="34">
        <v>21.244432426006192</v>
      </c>
      <c r="I101" s="34">
        <v>19.135168935705835</v>
      </c>
      <c r="J101" s="47">
        <v>25.402805355813801</v>
      </c>
      <c r="K101" s="50">
        <v>18.182042264690732</v>
      </c>
      <c r="L101" s="60">
        <v>21.347346634898766</v>
      </c>
      <c r="M101" s="47">
        <v>23.015277922464072</v>
      </c>
      <c r="N101" s="64">
        <v>23.79143917591394</v>
      </c>
      <c r="O101" s="67">
        <v>26.172782318862254</v>
      </c>
      <c r="P101" s="65">
        <v>21.86456044890852</v>
      </c>
      <c r="Q101" s="61"/>
    </row>
    <row r="102" spans="1:17" x14ac:dyDescent="0.2">
      <c r="A102" s="1" t="s">
        <v>46</v>
      </c>
      <c r="B102" s="1" t="s">
        <v>6</v>
      </c>
      <c r="C102" s="1" t="s">
        <v>135</v>
      </c>
      <c r="D102" s="3">
        <v>39.729471198735894</v>
      </c>
      <c r="E102" s="34">
        <v>36.071131270109085</v>
      </c>
      <c r="F102" s="3">
        <v>37.286684947845515</v>
      </c>
      <c r="G102" s="34">
        <v>37.88880357319924</v>
      </c>
      <c r="H102" s="34">
        <v>31.579194532488842</v>
      </c>
      <c r="I102" s="1" t="s">
        <v>98</v>
      </c>
      <c r="J102" s="47">
        <v>45.857646621208026</v>
      </c>
      <c r="K102" s="50">
        <v>31.074956094271847</v>
      </c>
      <c r="L102" s="60">
        <v>30.812293031562135</v>
      </c>
      <c r="M102" s="47">
        <v>37.20807114153763</v>
      </c>
      <c r="N102" s="64">
        <v>30.389885098534553</v>
      </c>
      <c r="O102" s="67">
        <v>37.626552770997755</v>
      </c>
      <c r="P102" s="65">
        <v>33.4398147237142</v>
      </c>
      <c r="Q102" s="61"/>
    </row>
    <row r="103" spans="1:17" x14ac:dyDescent="0.2">
      <c r="A103" s="1" t="s">
        <v>47</v>
      </c>
      <c r="B103" s="1" t="s">
        <v>181</v>
      </c>
      <c r="C103" s="1" t="s">
        <v>135</v>
      </c>
      <c r="D103" s="3">
        <v>39.568187349447506</v>
      </c>
      <c r="E103" s="3">
        <v>41.634597772278433</v>
      </c>
      <c r="F103" s="3">
        <v>36.943545488411118</v>
      </c>
      <c r="G103" s="34">
        <v>33.482454935279499</v>
      </c>
      <c r="H103" s="34">
        <v>29.731214738510989</v>
      </c>
      <c r="I103" s="34">
        <v>31.790981366466063</v>
      </c>
      <c r="J103" s="1" t="s">
        <v>98</v>
      </c>
      <c r="K103" s="50">
        <v>29.876467438726312</v>
      </c>
      <c r="L103" s="1" t="s">
        <v>98</v>
      </c>
      <c r="M103" s="1" t="s">
        <v>98</v>
      </c>
      <c r="N103" s="1" t="s">
        <v>98</v>
      </c>
      <c r="O103" s="1" t="s">
        <v>98</v>
      </c>
      <c r="P103" s="65">
        <v>31.694378235206294</v>
      </c>
      <c r="Q103" s="61"/>
    </row>
    <row r="104" spans="1:17" x14ac:dyDescent="0.2">
      <c r="A104" s="1" t="s">
        <v>48</v>
      </c>
      <c r="B104" s="1" t="s">
        <v>8</v>
      </c>
      <c r="C104" s="1" t="s">
        <v>135</v>
      </c>
      <c r="D104" s="3">
        <v>35.131358675238843</v>
      </c>
      <c r="E104" s="34">
        <v>30.233902497199374</v>
      </c>
      <c r="F104" s="3">
        <v>28.969303491987944</v>
      </c>
      <c r="G104" s="34">
        <v>24.92054022943065</v>
      </c>
      <c r="H104" s="34">
        <v>21.575368245851799</v>
      </c>
      <c r="I104" s="1" t="s">
        <v>98</v>
      </c>
      <c r="J104" s="47">
        <v>27.480458390181322</v>
      </c>
      <c r="K104" s="62" t="s">
        <v>150</v>
      </c>
      <c r="L104" s="60">
        <v>33.503260567568475</v>
      </c>
      <c r="M104" s="47">
        <v>33.522907746882211</v>
      </c>
      <c r="N104" s="64">
        <v>25.736180421884942</v>
      </c>
      <c r="O104" s="68">
        <v>34.839062320189804</v>
      </c>
      <c r="P104" s="65">
        <v>27.519847860536633</v>
      </c>
      <c r="Q104" s="61"/>
    </row>
    <row r="105" spans="1:17" x14ac:dyDescent="0.2">
      <c r="A105" s="1" t="s">
        <v>49</v>
      </c>
      <c r="B105" s="1" t="s">
        <v>9</v>
      </c>
      <c r="C105" s="1" t="s">
        <v>135</v>
      </c>
      <c r="D105" s="3">
        <v>35.074841043883602</v>
      </c>
      <c r="E105" s="3">
        <v>39.795713951990976</v>
      </c>
      <c r="F105" s="3">
        <v>37.142838770588803</v>
      </c>
      <c r="G105" s="34">
        <v>37.783725785963625</v>
      </c>
      <c r="H105" s="34">
        <v>37.478442850349452</v>
      </c>
      <c r="I105" s="34">
        <v>37.911319573799616</v>
      </c>
      <c r="J105" s="47">
        <v>31.473520525855225</v>
      </c>
      <c r="K105" s="50">
        <v>25.029757287332437</v>
      </c>
      <c r="L105" s="60">
        <v>29.323410145103892</v>
      </c>
      <c r="M105" s="47">
        <v>34.604821787334764</v>
      </c>
      <c r="N105" s="64">
        <v>34.733365086930753</v>
      </c>
      <c r="O105" s="68">
        <v>33.922486904761911</v>
      </c>
      <c r="P105" s="65">
        <v>32.106253887826867</v>
      </c>
      <c r="Q105" s="61"/>
    </row>
    <row r="106" spans="1:17" x14ac:dyDescent="0.2">
      <c r="A106" s="1" t="s">
        <v>202</v>
      </c>
      <c r="B106" s="1" t="s">
        <v>153</v>
      </c>
      <c r="C106" s="1" t="s">
        <v>135</v>
      </c>
      <c r="D106" s="3">
        <v>47.875804824934342</v>
      </c>
      <c r="E106" s="3">
        <v>40.65667098890269</v>
      </c>
      <c r="F106" s="3">
        <v>44.575306168056443</v>
      </c>
      <c r="G106" s="3">
        <v>45.061332645242416</v>
      </c>
      <c r="H106" s="3">
        <v>37.295437893983234</v>
      </c>
      <c r="I106" s="3">
        <v>40.703864974291228</v>
      </c>
      <c r="J106" s="47">
        <v>40.029654676616609</v>
      </c>
      <c r="K106" s="50">
        <v>35.540718251767025</v>
      </c>
      <c r="L106" s="60">
        <v>36.528680986156445</v>
      </c>
      <c r="M106" s="47">
        <v>38.352922412940231</v>
      </c>
      <c r="N106" s="64">
        <v>44.056543552900955</v>
      </c>
      <c r="O106" s="68">
        <v>43.931393083198934</v>
      </c>
      <c r="P106" s="65">
        <v>38.332145610571771</v>
      </c>
      <c r="Q106" s="61"/>
    </row>
    <row r="107" spans="1:17" x14ac:dyDescent="0.2">
      <c r="A107" s="1" t="s">
        <v>204</v>
      </c>
      <c r="B107" s="1" t="s">
        <v>154</v>
      </c>
      <c r="C107" s="1" t="s">
        <v>135</v>
      </c>
      <c r="D107" s="3">
        <v>47.992568628894929</v>
      </c>
      <c r="E107" s="3">
        <v>45.214197078844869</v>
      </c>
      <c r="F107" s="3">
        <v>45.71414169005282</v>
      </c>
      <c r="G107" s="3">
        <v>49.026729918023747</v>
      </c>
      <c r="H107" s="3">
        <v>37.376521101356822</v>
      </c>
      <c r="I107" s="3">
        <v>39.124924116346428</v>
      </c>
      <c r="J107" s="47">
        <v>35.62966707156928</v>
      </c>
      <c r="K107" s="50">
        <v>30.809595462833553</v>
      </c>
      <c r="L107" s="60">
        <v>36.835816756789526</v>
      </c>
      <c r="M107" s="47">
        <v>40.113921519984189</v>
      </c>
      <c r="N107" s="64">
        <v>42.82774445789628</v>
      </c>
      <c r="O107" s="68">
        <v>45.864243338164435</v>
      </c>
      <c r="P107" s="65">
        <v>38.481080513408664</v>
      </c>
      <c r="Q107" s="61"/>
    </row>
    <row r="108" spans="1:17" x14ac:dyDescent="0.2">
      <c r="A108" s="1" t="s">
        <v>203</v>
      </c>
      <c r="B108" s="1" t="s">
        <v>155</v>
      </c>
      <c r="C108" s="1" t="s">
        <v>135</v>
      </c>
      <c r="D108" s="3">
        <v>49.813088911430988</v>
      </c>
      <c r="E108" s="3">
        <v>40.814595891601641</v>
      </c>
      <c r="F108" s="3">
        <v>43.302412267202683</v>
      </c>
      <c r="G108" s="3">
        <v>48.010801691112832</v>
      </c>
      <c r="H108" s="3">
        <v>40.844985727878779</v>
      </c>
      <c r="I108" s="3">
        <v>41.093473757420462</v>
      </c>
      <c r="J108" s="47">
        <v>44.47057239892019</v>
      </c>
      <c r="K108" s="50">
        <v>33.559867533911742</v>
      </c>
      <c r="L108" s="60">
        <v>36.979146783070931</v>
      </c>
      <c r="M108" s="47">
        <v>40.54393292985673</v>
      </c>
      <c r="N108" s="64">
        <v>47.792092801715164</v>
      </c>
      <c r="O108" s="68">
        <v>45.553021686931714</v>
      </c>
      <c r="P108" s="65">
        <v>39.740294409531678</v>
      </c>
      <c r="Q108" s="61"/>
    </row>
    <row r="109" spans="1:17" x14ac:dyDescent="0.2">
      <c r="A109" s="1" t="s">
        <v>51</v>
      </c>
      <c r="B109" s="1" t="s">
        <v>11</v>
      </c>
      <c r="C109" s="1" t="s">
        <v>135</v>
      </c>
      <c r="D109" s="3">
        <v>56.819964962633115</v>
      </c>
      <c r="E109" s="3">
        <v>52.865325465835454</v>
      </c>
      <c r="F109" s="1" t="s">
        <v>98</v>
      </c>
      <c r="G109" s="34">
        <v>46.004001593309177</v>
      </c>
      <c r="H109" s="34">
        <v>46.47171613824024</v>
      </c>
      <c r="I109" s="34">
        <v>49.725149031305193</v>
      </c>
      <c r="J109" s="47">
        <v>51.817440713667708</v>
      </c>
      <c r="K109" s="50">
        <v>42.810143375569055</v>
      </c>
      <c r="L109" s="60">
        <v>50.535325545054562</v>
      </c>
      <c r="M109" s="47">
        <v>44.516419287630569</v>
      </c>
      <c r="N109" s="62" t="s">
        <v>150</v>
      </c>
      <c r="O109" s="68">
        <v>49.699155902146671</v>
      </c>
      <c r="P109" s="65">
        <v>45.687611707431429</v>
      </c>
      <c r="Q109" s="61"/>
    </row>
    <row r="110" spans="1:17" x14ac:dyDescent="0.2">
      <c r="A110" s="1" t="s">
        <v>205</v>
      </c>
      <c r="B110" s="1" t="s">
        <v>196</v>
      </c>
      <c r="C110" s="1" t="s">
        <v>135</v>
      </c>
      <c r="D110" s="3">
        <v>35.076513373751411</v>
      </c>
      <c r="E110" s="34">
        <v>32.455742873473163</v>
      </c>
      <c r="F110" s="3">
        <v>31.95169458714415</v>
      </c>
      <c r="G110" s="34">
        <v>29.463088191511634</v>
      </c>
      <c r="H110" s="34">
        <v>24.21317693253436</v>
      </c>
      <c r="I110" s="34">
        <v>23.539988077494229</v>
      </c>
      <c r="J110" s="47">
        <v>23.889567414894785</v>
      </c>
      <c r="K110" s="50">
        <v>22.068096852879187</v>
      </c>
      <c r="L110" s="60">
        <v>25.861473323907578</v>
      </c>
      <c r="M110" s="47">
        <v>29.158868935412109</v>
      </c>
      <c r="N110" s="62" t="s">
        <v>150</v>
      </c>
      <c r="O110" s="68">
        <v>27.24116554556781</v>
      </c>
      <c r="P110" s="65">
        <v>25.779547252815505</v>
      </c>
      <c r="Q110" s="61"/>
    </row>
    <row r="111" spans="1:17" x14ac:dyDescent="0.2">
      <c r="A111" s="1" t="s">
        <v>73</v>
      </c>
      <c r="B111" s="1" t="s">
        <v>86</v>
      </c>
      <c r="C111" s="1" t="s">
        <v>135</v>
      </c>
      <c r="D111" s="3">
        <v>31.579539180769078</v>
      </c>
      <c r="E111" s="34">
        <v>31.45978974308024</v>
      </c>
      <c r="F111" s="3">
        <v>34.173916677006162</v>
      </c>
      <c r="G111" s="34">
        <v>27.876355659666217</v>
      </c>
      <c r="H111" s="34">
        <v>25.108620033313713</v>
      </c>
      <c r="I111" s="34">
        <v>25.565559391061246</v>
      </c>
      <c r="J111" s="47">
        <v>26.498309579875119</v>
      </c>
      <c r="K111" s="50">
        <v>20.431402847736901</v>
      </c>
      <c r="L111" s="60">
        <v>24.059565443857014</v>
      </c>
      <c r="M111" s="47">
        <v>29.811906049259584</v>
      </c>
      <c r="N111" s="64">
        <v>29.736347939984061</v>
      </c>
      <c r="O111" s="68">
        <v>29.058274172108469</v>
      </c>
      <c r="P111" s="65">
        <v>25.990367970623129</v>
      </c>
      <c r="Q111" s="61"/>
    </row>
    <row r="112" spans="1:17" x14ac:dyDescent="0.2">
      <c r="A112" s="1" t="s">
        <v>74</v>
      </c>
      <c r="B112" s="1" t="s">
        <v>87</v>
      </c>
      <c r="C112" s="1" t="s">
        <v>135</v>
      </c>
      <c r="D112" s="3">
        <v>29.481091795085231</v>
      </c>
      <c r="E112" s="34">
        <v>32.170768902027547</v>
      </c>
      <c r="F112" s="3">
        <v>28.894719882806278</v>
      </c>
      <c r="G112" s="34">
        <v>28.154955334101444</v>
      </c>
      <c r="H112" s="34">
        <v>23.929644507011172</v>
      </c>
      <c r="I112" s="34">
        <v>26.652146919310038</v>
      </c>
      <c r="J112" s="47">
        <v>26.25276539843998</v>
      </c>
      <c r="K112" s="50">
        <v>22.101277118946168</v>
      </c>
      <c r="L112" s="60">
        <v>22.974325470644743</v>
      </c>
      <c r="M112" s="47">
        <v>26.597298048068819</v>
      </c>
      <c r="N112" s="64">
        <v>29.048234103356329</v>
      </c>
      <c r="O112" s="62" t="s">
        <v>150</v>
      </c>
      <c r="P112" s="65">
        <v>25.047201959655627</v>
      </c>
      <c r="Q112" s="61"/>
    </row>
    <row r="113" spans="1:17" x14ac:dyDescent="0.2">
      <c r="A113" s="1" t="s">
        <v>75</v>
      </c>
      <c r="B113" s="1" t="s">
        <v>88</v>
      </c>
      <c r="C113" s="1" t="s">
        <v>135</v>
      </c>
      <c r="D113" s="3">
        <v>30.794892395982959</v>
      </c>
      <c r="E113" s="34">
        <v>33.113490757299544</v>
      </c>
      <c r="F113" s="3">
        <v>30.906249832402239</v>
      </c>
      <c r="G113" s="34">
        <v>28.597437169969165</v>
      </c>
      <c r="H113" s="34">
        <v>22.947124786867889</v>
      </c>
      <c r="I113" s="34">
        <v>25.873084163213861</v>
      </c>
      <c r="J113" s="47">
        <v>23.879171644567002</v>
      </c>
      <c r="K113" s="50">
        <v>21.282711299725939</v>
      </c>
      <c r="L113" s="60">
        <v>24.018612992037681</v>
      </c>
      <c r="M113" s="47">
        <v>28.562918227133459</v>
      </c>
      <c r="N113" s="64">
        <v>29.867417242205079</v>
      </c>
      <c r="O113" s="68">
        <v>28.239269826778234</v>
      </c>
      <c r="P113" s="65">
        <v>25.426384476209194</v>
      </c>
      <c r="Q113" s="61"/>
    </row>
    <row r="114" spans="1:17" x14ac:dyDescent="0.2">
      <c r="A114" s="1" t="s">
        <v>53</v>
      </c>
      <c r="B114" s="1" t="s">
        <v>14</v>
      </c>
      <c r="C114" s="1" t="s">
        <v>135</v>
      </c>
      <c r="D114" s="3">
        <v>33.128195067650331</v>
      </c>
      <c r="E114" s="34">
        <v>41.065754297924748</v>
      </c>
      <c r="F114" s="3">
        <v>38.34877540784769</v>
      </c>
      <c r="G114" s="34">
        <v>41.149993846151943</v>
      </c>
      <c r="H114" s="34">
        <v>36.386942004561163</v>
      </c>
      <c r="I114" s="34">
        <v>32.882199155695233</v>
      </c>
      <c r="J114" s="1" t="s">
        <v>98</v>
      </c>
      <c r="K114" s="50">
        <v>26.081123299690184</v>
      </c>
      <c r="L114" s="60">
        <v>29.751956246744037</v>
      </c>
      <c r="M114" s="1" t="s">
        <v>98</v>
      </c>
      <c r="N114" s="64">
        <v>41.404802715147476</v>
      </c>
      <c r="O114" s="68">
        <v>33.579178158298959</v>
      </c>
      <c r="P114" s="65">
        <v>32.901439578573189</v>
      </c>
      <c r="Q114" s="61"/>
    </row>
    <row r="115" spans="1:17" x14ac:dyDescent="0.2">
      <c r="A115" s="1" t="s">
        <v>54</v>
      </c>
      <c r="B115" s="1" t="s">
        <v>15</v>
      </c>
      <c r="C115" s="1" t="s">
        <v>136</v>
      </c>
      <c r="D115" s="1" t="s">
        <v>98</v>
      </c>
      <c r="E115" s="34">
        <v>28.250145327169022</v>
      </c>
      <c r="F115" s="3">
        <v>16.69569275463213</v>
      </c>
      <c r="G115" s="34">
        <v>22.483739876133676</v>
      </c>
      <c r="H115" s="34">
        <v>18.923740630575725</v>
      </c>
      <c r="I115" s="34">
        <v>17.893942298141365</v>
      </c>
      <c r="J115" s="47">
        <v>21.506644027463622</v>
      </c>
      <c r="K115" s="50">
        <v>18.910370473206751</v>
      </c>
      <c r="L115" s="60">
        <v>20.721426658071707</v>
      </c>
      <c r="M115" s="47">
        <v>23.850070675756012</v>
      </c>
      <c r="N115" s="64">
        <v>22.005442708851529</v>
      </c>
      <c r="O115" s="68">
        <v>26.160036906958386</v>
      </c>
      <c r="P115" s="65">
        <v>20.071196788488429</v>
      </c>
      <c r="Q115" s="61"/>
    </row>
    <row r="116" spans="1:17" x14ac:dyDescent="0.2">
      <c r="A116" s="1" t="s">
        <v>55</v>
      </c>
      <c r="B116" s="1" t="s">
        <v>16</v>
      </c>
      <c r="C116" s="1" t="s">
        <v>136</v>
      </c>
      <c r="D116" s="3">
        <v>22.880494347001274</v>
      </c>
      <c r="E116" s="34">
        <v>27.429139649257177</v>
      </c>
      <c r="F116" s="3">
        <v>21.534845670583177</v>
      </c>
      <c r="G116" s="34">
        <v>20.320984615383676</v>
      </c>
      <c r="H116" s="34">
        <v>17.090637529992584</v>
      </c>
      <c r="I116" s="34">
        <v>15.782352210940797</v>
      </c>
      <c r="J116" s="47">
        <v>16.042617489587588</v>
      </c>
      <c r="K116" s="50">
        <v>17.224332718511814</v>
      </c>
      <c r="L116" s="60">
        <v>18.320314902057493</v>
      </c>
      <c r="M116" s="47">
        <v>22.321300821076122</v>
      </c>
      <c r="N116" s="64">
        <v>22.988560030170287</v>
      </c>
      <c r="O116" s="68">
        <v>23.801210786356002</v>
      </c>
      <c r="P116" s="65">
        <v>19.04460128474615</v>
      </c>
      <c r="Q116" s="61"/>
    </row>
    <row r="117" spans="1:17" x14ac:dyDescent="0.2">
      <c r="A117" s="1" t="s">
        <v>56</v>
      </c>
      <c r="B117" s="1" t="s">
        <v>17</v>
      </c>
      <c r="C117" s="1" t="s">
        <v>135</v>
      </c>
      <c r="D117" s="3">
        <v>42.357378655190693</v>
      </c>
      <c r="E117" s="34">
        <v>43.994346102256813</v>
      </c>
      <c r="F117" s="3">
        <v>36.062804260381533</v>
      </c>
      <c r="G117" s="34">
        <v>41.104094022354325</v>
      </c>
      <c r="H117" s="34">
        <v>32.937782184502652</v>
      </c>
      <c r="I117" s="34">
        <v>34.492287182543834</v>
      </c>
      <c r="J117" s="47">
        <v>37.56360446096329</v>
      </c>
      <c r="K117" s="50">
        <v>31.769804209402558</v>
      </c>
      <c r="L117" s="60">
        <v>35.105407884948157</v>
      </c>
      <c r="M117" s="47">
        <v>39.503538896601221</v>
      </c>
      <c r="N117" s="64">
        <v>36.210050610305707</v>
      </c>
      <c r="O117" s="68">
        <v>40.08286797094808</v>
      </c>
      <c r="P117" s="65">
        <v>34.96675739913092</v>
      </c>
      <c r="Q117" s="61"/>
    </row>
    <row r="118" spans="1:17" x14ac:dyDescent="0.2">
      <c r="A118" s="1" t="s">
        <v>70</v>
      </c>
      <c r="B118" s="1" t="s">
        <v>89</v>
      </c>
      <c r="C118" s="1" t="s">
        <v>136</v>
      </c>
      <c r="D118" s="3">
        <v>29.879428847153655</v>
      </c>
      <c r="E118" s="34">
        <v>30.393371963638522</v>
      </c>
      <c r="F118" s="62" t="s">
        <v>150</v>
      </c>
      <c r="G118" s="34">
        <v>30.463274842192035</v>
      </c>
      <c r="H118" s="34">
        <v>23.179945270675429</v>
      </c>
      <c r="I118" s="34">
        <v>26.6514850501582</v>
      </c>
      <c r="J118" s="47">
        <v>20.042839093273876</v>
      </c>
      <c r="K118" s="50">
        <v>18.375176162515842</v>
      </c>
      <c r="L118" s="60">
        <v>19.653764507488088</v>
      </c>
      <c r="M118" s="47">
        <v>27.287364114266666</v>
      </c>
      <c r="N118" s="64">
        <v>30.826846524920221</v>
      </c>
      <c r="O118" s="68">
        <v>28.470850679634204</v>
      </c>
      <c r="P118" s="65">
        <v>24.114422069272965</v>
      </c>
      <c r="Q118" s="61"/>
    </row>
    <row r="119" spans="1:17" x14ac:dyDescent="0.2">
      <c r="A119" s="1" t="s">
        <v>71</v>
      </c>
      <c r="B119" s="1" t="s">
        <v>90</v>
      </c>
      <c r="C119" s="1" t="s">
        <v>136</v>
      </c>
      <c r="D119" s="3">
        <v>29.046702118178032</v>
      </c>
      <c r="E119" s="34">
        <v>32.488094031739045</v>
      </c>
      <c r="F119" s="3">
        <v>31.331327655561953</v>
      </c>
      <c r="G119" s="34">
        <v>34.068396125291684</v>
      </c>
      <c r="H119" s="34">
        <v>22.770243302732144</v>
      </c>
      <c r="I119" s="34">
        <v>27.779047879210584</v>
      </c>
      <c r="J119" s="47">
        <v>23.519658119658118</v>
      </c>
      <c r="K119" s="50">
        <v>19.341428741467645</v>
      </c>
      <c r="L119" s="60">
        <v>21.721504315052375</v>
      </c>
      <c r="M119" s="47">
        <v>26.386655921440806</v>
      </c>
      <c r="N119" s="64">
        <v>35.13703293431297</v>
      </c>
      <c r="O119" s="68">
        <v>27.619018553425366</v>
      </c>
      <c r="P119" s="65">
        <v>25.668706001600484</v>
      </c>
      <c r="Q119" s="61"/>
    </row>
    <row r="120" spans="1:17" x14ac:dyDescent="0.2">
      <c r="A120" s="1" t="s">
        <v>72</v>
      </c>
      <c r="B120" s="1" t="s">
        <v>91</v>
      </c>
      <c r="C120" s="1" t="s">
        <v>136</v>
      </c>
      <c r="D120" s="3">
        <v>27.212932963794792</v>
      </c>
      <c r="E120" s="34">
        <v>26.779202116037116</v>
      </c>
      <c r="F120" s="3">
        <v>30.544959501399923</v>
      </c>
      <c r="G120" s="34">
        <v>34.052009210368503</v>
      </c>
      <c r="H120" s="34">
        <v>24.373989927030685</v>
      </c>
      <c r="I120" s="34">
        <v>26.794993046589099</v>
      </c>
      <c r="J120" s="47">
        <v>25.687557041991823</v>
      </c>
      <c r="K120" s="50">
        <v>20.307681320427488</v>
      </c>
      <c r="L120" s="60">
        <v>20.186053962899223</v>
      </c>
      <c r="M120" s="47">
        <v>27.553482443956035</v>
      </c>
      <c r="N120" s="64">
        <v>36.005625632782461</v>
      </c>
      <c r="O120" s="68">
        <v>28.225129873992831</v>
      </c>
      <c r="P120" s="65">
        <v>25.398580320698425</v>
      </c>
      <c r="Q120" s="61"/>
    </row>
    <row r="121" spans="1:17" x14ac:dyDescent="0.2">
      <c r="A121" s="1" t="s">
        <v>57</v>
      </c>
      <c r="B121" s="1" t="s">
        <v>19</v>
      </c>
      <c r="C121" s="1" t="s">
        <v>136</v>
      </c>
      <c r="D121" s="3">
        <v>28.825559581260176</v>
      </c>
      <c r="E121" s="34">
        <v>34.04227360107059</v>
      </c>
      <c r="F121" s="3">
        <v>28.494517854928318</v>
      </c>
      <c r="G121" s="34">
        <v>28.245307095056052</v>
      </c>
      <c r="H121" s="34">
        <v>29.569529362768382</v>
      </c>
      <c r="I121" s="34">
        <v>29.30789970208879</v>
      </c>
      <c r="J121" s="47">
        <v>24.22102242596393</v>
      </c>
      <c r="K121" s="50">
        <v>19.358958039878782</v>
      </c>
      <c r="L121" s="60">
        <v>21.53297828027522</v>
      </c>
      <c r="M121" s="47">
        <v>32.435950886762967</v>
      </c>
      <c r="N121" s="64">
        <v>34.077342277087276</v>
      </c>
      <c r="O121" s="68">
        <v>25.442818416353038</v>
      </c>
      <c r="P121" s="65">
        <v>26.005447208070752</v>
      </c>
      <c r="Q121" s="61"/>
    </row>
    <row r="122" spans="1:17" x14ac:dyDescent="0.2">
      <c r="A122" s="1" t="s">
        <v>58</v>
      </c>
      <c r="B122" s="1" t="s">
        <v>20</v>
      </c>
      <c r="C122" s="1" t="s">
        <v>135</v>
      </c>
      <c r="D122" s="3">
        <v>48.4905158129176</v>
      </c>
      <c r="E122" s="34">
        <v>47.765714463120077</v>
      </c>
      <c r="F122" s="3">
        <v>44.53899970216321</v>
      </c>
      <c r="G122" s="34">
        <v>50.753030044279477</v>
      </c>
      <c r="H122" s="34">
        <v>39.415095072866976</v>
      </c>
      <c r="I122" s="34">
        <v>44.310265143997178</v>
      </c>
      <c r="J122" s="47">
        <v>50.372487050484239</v>
      </c>
      <c r="K122" s="50">
        <v>32.836210522136007</v>
      </c>
      <c r="L122" s="60">
        <v>36.804386808826116</v>
      </c>
      <c r="M122" s="47">
        <v>43.986206280695008</v>
      </c>
      <c r="N122" s="64">
        <v>51.762154340842464</v>
      </c>
      <c r="O122" s="68">
        <v>43.244287471721677</v>
      </c>
      <c r="P122" s="65">
        <v>41.406649835338882</v>
      </c>
      <c r="Q122" s="61"/>
    </row>
    <row r="123" spans="1:17" x14ac:dyDescent="0.2">
      <c r="A123" s="1" t="s">
        <v>59</v>
      </c>
      <c r="B123" s="1" t="s">
        <v>21</v>
      </c>
      <c r="C123" s="1" t="s">
        <v>136</v>
      </c>
      <c r="D123" s="3">
        <v>32.985237998608952</v>
      </c>
      <c r="E123" s="34">
        <v>35.473447237678037</v>
      </c>
      <c r="F123" s="3">
        <v>31.908995830233593</v>
      </c>
      <c r="G123" s="34">
        <v>17.966478157269336</v>
      </c>
      <c r="H123" s="34">
        <v>25.634939620468103</v>
      </c>
      <c r="I123" s="34">
        <v>30.623383240223465</v>
      </c>
      <c r="J123" s="47">
        <v>26.875097490280091</v>
      </c>
      <c r="K123" s="53">
        <v>19.065286298160302</v>
      </c>
      <c r="L123" s="53">
        <v>20.777700357074767</v>
      </c>
      <c r="M123" s="47">
        <v>30.031174647257274</v>
      </c>
      <c r="N123" s="64">
        <v>41.676888350668506</v>
      </c>
      <c r="O123" s="68">
        <v>27.356373521709461</v>
      </c>
      <c r="P123" s="65">
        <v>26.379062713096474</v>
      </c>
      <c r="Q123" s="61"/>
    </row>
    <row r="124" spans="1:17" x14ac:dyDescent="0.2">
      <c r="A124" s="1" t="s">
        <v>111</v>
      </c>
      <c r="B124" s="1" t="s">
        <v>92</v>
      </c>
      <c r="C124" s="1" t="s">
        <v>136</v>
      </c>
      <c r="D124" s="3">
        <v>30.291522407270758</v>
      </c>
      <c r="E124" s="34">
        <v>29.252870556670331</v>
      </c>
      <c r="F124" s="3">
        <v>32.232737006704205</v>
      </c>
      <c r="G124" s="34">
        <v>36.556607557733599</v>
      </c>
      <c r="H124" s="34">
        <v>29.104737468274379</v>
      </c>
      <c r="I124" s="34">
        <v>34.087474115456239</v>
      </c>
      <c r="J124" s="47">
        <v>29.739238888062513</v>
      </c>
      <c r="K124" s="50">
        <v>23.388443774302438</v>
      </c>
      <c r="L124" s="60">
        <v>23.27511852807292</v>
      </c>
      <c r="M124" s="47">
        <v>30.319274395531895</v>
      </c>
      <c r="N124" s="64">
        <v>38.131594116600432</v>
      </c>
      <c r="O124" s="68">
        <v>20.512345796617105</v>
      </c>
      <c r="P124" s="65">
        <v>27.659127257375506</v>
      </c>
      <c r="Q124" s="61"/>
    </row>
    <row r="125" spans="1:17" x14ac:dyDescent="0.2">
      <c r="A125" s="1" t="s">
        <v>112</v>
      </c>
      <c r="B125" s="1" t="s">
        <v>93</v>
      </c>
      <c r="C125" s="1" t="s">
        <v>136</v>
      </c>
      <c r="D125" s="3">
        <v>28.957535077088146</v>
      </c>
      <c r="E125" s="34">
        <v>32.518787123050274</v>
      </c>
      <c r="F125" s="3">
        <v>32.893329742615158</v>
      </c>
      <c r="G125" s="34">
        <v>36.212352508983642</v>
      </c>
      <c r="H125" s="34">
        <v>30.659219558620631</v>
      </c>
      <c r="I125" s="34">
        <v>34.087474115456239</v>
      </c>
      <c r="J125" s="47">
        <v>29.207450572319992</v>
      </c>
      <c r="K125" s="50">
        <v>21.816111419727484</v>
      </c>
      <c r="L125" s="60">
        <v>21.740359560596804</v>
      </c>
      <c r="M125" s="55" t="s">
        <v>152</v>
      </c>
      <c r="N125" s="47" t="s">
        <v>116</v>
      </c>
      <c r="O125" s="47" t="s">
        <v>116</v>
      </c>
      <c r="P125" s="65">
        <v>27.702904033440703</v>
      </c>
      <c r="Q125" s="61"/>
    </row>
    <row r="126" spans="1:17" x14ac:dyDescent="0.2">
      <c r="A126" s="1" t="s">
        <v>60</v>
      </c>
      <c r="B126" s="1" t="s">
        <v>22</v>
      </c>
      <c r="C126" s="1" t="s">
        <v>136</v>
      </c>
      <c r="D126" s="3">
        <v>29.57578966643861</v>
      </c>
      <c r="E126" s="3">
        <v>36.192100161463301</v>
      </c>
      <c r="F126" s="1" t="s">
        <v>98</v>
      </c>
      <c r="G126" s="1" t="s">
        <v>98</v>
      </c>
      <c r="H126" s="1" t="s">
        <v>98</v>
      </c>
      <c r="I126" s="34">
        <v>33.078986097322598</v>
      </c>
      <c r="J126" s="47">
        <v>22.150479894951125</v>
      </c>
      <c r="K126" s="50">
        <v>22.587243507076508</v>
      </c>
      <c r="L126" s="60">
        <v>18.689695000989495</v>
      </c>
      <c r="M126" s="47">
        <v>31.320080341206303</v>
      </c>
      <c r="N126" s="64">
        <v>32.464411712157307</v>
      </c>
      <c r="O126" s="68">
        <v>25.60766492021768</v>
      </c>
      <c r="P126" s="65">
        <v>26.005533301188368</v>
      </c>
      <c r="Q126" s="61"/>
    </row>
    <row r="127" spans="1:17" x14ac:dyDescent="0.2">
      <c r="A127" s="1" t="s">
        <v>61</v>
      </c>
      <c r="B127" s="1" t="s">
        <v>23</v>
      </c>
      <c r="C127" s="1" t="s">
        <v>136</v>
      </c>
      <c r="D127" s="3">
        <v>14.486276020786931</v>
      </c>
      <c r="E127" s="3">
        <v>17.105100208664147</v>
      </c>
      <c r="F127" s="3">
        <v>13.290319448234953</v>
      </c>
      <c r="G127" s="46">
        <v>13.233171380897822</v>
      </c>
      <c r="H127" s="1" t="s">
        <v>98</v>
      </c>
      <c r="I127" s="34">
        <v>10.022071996028965</v>
      </c>
      <c r="J127" s="47">
        <v>10.063569871158403</v>
      </c>
      <c r="K127" s="50">
        <v>8.8935048805664323</v>
      </c>
      <c r="L127" s="60">
        <v>7.9843418311670362</v>
      </c>
      <c r="M127" s="47">
        <v>13.366996950086241</v>
      </c>
      <c r="N127" s="64">
        <v>16.224333981816315</v>
      </c>
      <c r="O127" s="68">
        <v>12.779510588048623</v>
      </c>
      <c r="P127" s="65">
        <v>11.620704850584909</v>
      </c>
      <c r="Q127" s="61"/>
    </row>
    <row r="128" spans="1:17" x14ac:dyDescent="0.2">
      <c r="A128" s="1" t="s">
        <v>62</v>
      </c>
      <c r="B128" s="1" t="s">
        <v>24</v>
      </c>
      <c r="C128" s="1" t="s">
        <v>135</v>
      </c>
      <c r="D128" s="3">
        <v>36.746510357115703</v>
      </c>
      <c r="E128" s="3">
        <v>31.835460453099422</v>
      </c>
      <c r="F128" s="3">
        <v>31.579823368892008</v>
      </c>
      <c r="G128" s="1" t="s">
        <v>98</v>
      </c>
      <c r="H128" s="3">
        <v>27.599850089236423</v>
      </c>
      <c r="I128" s="34">
        <v>25.598298411118449</v>
      </c>
      <c r="J128" s="47">
        <v>23.944995046070431</v>
      </c>
      <c r="K128" s="50">
        <v>26.669956541584138</v>
      </c>
      <c r="L128" s="60">
        <v>31.737372099944906</v>
      </c>
      <c r="M128" s="47">
        <v>32.497382611927286</v>
      </c>
      <c r="N128" s="64">
        <v>32.634121034028027</v>
      </c>
      <c r="O128" s="68">
        <v>32.667726929947172</v>
      </c>
      <c r="P128" s="65">
        <v>28.196881105177859</v>
      </c>
      <c r="Q128" s="61"/>
    </row>
    <row r="129" spans="1:17" x14ac:dyDescent="0.2">
      <c r="A129" s="1" t="s">
        <v>63</v>
      </c>
      <c r="B129" s="1" t="s">
        <v>25</v>
      </c>
      <c r="C129" s="1" t="s">
        <v>136</v>
      </c>
      <c r="D129" s="3">
        <v>41.046128297780157</v>
      </c>
      <c r="E129" s="3">
        <v>34.246262761761066</v>
      </c>
      <c r="F129" s="3">
        <v>27.71324058546346</v>
      </c>
      <c r="G129" s="3">
        <v>30.420069128539254</v>
      </c>
      <c r="H129" s="3">
        <v>29.071998730964737</v>
      </c>
      <c r="I129" s="34">
        <v>25.147407646477586</v>
      </c>
      <c r="J129" s="47">
        <v>25.377635372797929</v>
      </c>
      <c r="K129" s="50">
        <v>26.227121085842825</v>
      </c>
      <c r="L129" s="60">
        <v>31.369046698398154</v>
      </c>
      <c r="M129" s="47">
        <v>31.104930174869281</v>
      </c>
      <c r="N129" s="64">
        <v>27.355190994281831</v>
      </c>
      <c r="O129" s="68">
        <v>35.241258633013231</v>
      </c>
      <c r="P129" s="65">
        <v>28.234822483539691</v>
      </c>
      <c r="Q129" s="61"/>
    </row>
    <row r="130" spans="1:17" x14ac:dyDescent="0.2">
      <c r="A130" s="1" t="s">
        <v>67</v>
      </c>
      <c r="B130" s="1" t="s">
        <v>94</v>
      </c>
      <c r="C130" s="1" t="s">
        <v>136</v>
      </c>
      <c r="D130" s="3">
        <v>44.835520605923264</v>
      </c>
      <c r="E130" s="3">
        <v>39.363863338307873</v>
      </c>
      <c r="F130" s="3">
        <v>30.463675266684085</v>
      </c>
      <c r="G130" s="34">
        <v>34.341466883859987</v>
      </c>
      <c r="H130" s="34">
        <v>33.360111831543954</v>
      </c>
      <c r="I130" s="34">
        <v>28.447108242299759</v>
      </c>
      <c r="J130" s="47">
        <v>30.162781768643562</v>
      </c>
      <c r="K130" s="50">
        <v>27.272844699295685</v>
      </c>
      <c r="L130" s="60">
        <v>32.253731964899977</v>
      </c>
      <c r="M130" s="47">
        <v>33.972586694447401</v>
      </c>
      <c r="N130" s="64">
        <v>32.33651816557699</v>
      </c>
      <c r="O130" s="68">
        <v>35.973525945030907</v>
      </c>
      <c r="P130" s="65">
        <v>31.215739494004794</v>
      </c>
      <c r="Q130" s="61"/>
    </row>
    <row r="131" spans="1:17" x14ac:dyDescent="0.2">
      <c r="A131" s="1" t="s">
        <v>68</v>
      </c>
      <c r="B131" s="1" t="s">
        <v>95</v>
      </c>
      <c r="C131" s="1" t="s">
        <v>136</v>
      </c>
      <c r="D131" s="3">
        <v>45.055275891078722</v>
      </c>
      <c r="E131" s="34">
        <v>35.688442164877493</v>
      </c>
      <c r="F131" s="3">
        <v>32.782799821383435</v>
      </c>
      <c r="G131" s="34">
        <v>21.631516150817252</v>
      </c>
      <c r="H131" s="34">
        <v>34.325204822146802</v>
      </c>
      <c r="I131" s="34">
        <v>28.611068520360803</v>
      </c>
      <c r="J131" s="47">
        <v>31.491989100812898</v>
      </c>
      <c r="K131" s="50">
        <v>21.965696541599467</v>
      </c>
      <c r="L131" s="60">
        <v>33.051889037626857</v>
      </c>
      <c r="M131" s="47">
        <v>35.836061913983364</v>
      </c>
      <c r="N131" s="64">
        <v>29.206120309704112</v>
      </c>
      <c r="O131" s="68">
        <v>34.941498561369251</v>
      </c>
      <c r="P131" s="65">
        <v>29.805536119771435</v>
      </c>
      <c r="Q131" s="61"/>
    </row>
    <row r="132" spans="1:17" x14ac:dyDescent="0.2">
      <c r="A132" s="1" t="s">
        <v>65</v>
      </c>
      <c r="B132" s="1" t="s">
        <v>27</v>
      </c>
      <c r="C132" s="1" t="s">
        <v>137</v>
      </c>
      <c r="D132" s="3">
        <v>50.025052402388624</v>
      </c>
      <c r="E132" s="34">
        <v>40.961971062767169</v>
      </c>
      <c r="F132" s="3">
        <v>30.94443748139917</v>
      </c>
      <c r="G132" s="34">
        <v>37.429199618861972</v>
      </c>
      <c r="H132" s="34">
        <v>27.886434989588366</v>
      </c>
      <c r="I132" s="34">
        <v>26.658105221324476</v>
      </c>
      <c r="J132" s="47">
        <v>33.961312165639235</v>
      </c>
      <c r="K132" s="1" t="s">
        <v>98</v>
      </c>
      <c r="L132" s="50">
        <v>43.287815259441842</v>
      </c>
      <c r="M132" s="1" t="s">
        <v>98</v>
      </c>
      <c r="N132" s="64">
        <v>40.593026589595375</v>
      </c>
      <c r="O132" s="68">
        <v>45.886996745510288</v>
      </c>
      <c r="P132" s="65">
        <v>35.065920431322837</v>
      </c>
      <c r="Q132" s="61"/>
    </row>
    <row r="133" spans="1:17" x14ac:dyDescent="0.2">
      <c r="A133" s="1" t="s">
        <v>66</v>
      </c>
      <c r="B133" s="1" t="s">
        <v>142</v>
      </c>
      <c r="C133" s="1" t="s">
        <v>135</v>
      </c>
      <c r="D133" s="3">
        <v>35.839201247584036</v>
      </c>
      <c r="E133" s="34">
        <v>41.043228923446875</v>
      </c>
      <c r="F133" s="3">
        <v>31.721769179253855</v>
      </c>
      <c r="G133" s="34">
        <v>33.572670706269562</v>
      </c>
      <c r="H133" s="34">
        <v>32.785895112521828</v>
      </c>
      <c r="I133" s="34">
        <v>32.79205561072019</v>
      </c>
      <c r="J133" s="47">
        <v>32.291113258026719</v>
      </c>
      <c r="K133" s="51">
        <v>17.804801190476191</v>
      </c>
      <c r="L133" s="53">
        <v>25.624159063863694</v>
      </c>
      <c r="M133" s="47">
        <v>33.177489310172334</v>
      </c>
      <c r="N133" s="64">
        <v>38.224149310035848</v>
      </c>
      <c r="O133" s="68">
        <v>32.21539579197573</v>
      </c>
      <c r="P133" s="65">
        <v>29.999624474586881</v>
      </c>
      <c r="Q133" s="61"/>
    </row>
    <row r="134" spans="1:17" x14ac:dyDescent="0.2">
      <c r="A134" s="1" t="s">
        <v>160</v>
      </c>
      <c r="B134" s="1" t="s">
        <v>156</v>
      </c>
      <c r="C134" s="1" t="s">
        <v>135</v>
      </c>
      <c r="D134" s="3">
        <v>28.542270160792683</v>
      </c>
      <c r="E134" s="34">
        <v>27.090982393319663</v>
      </c>
      <c r="F134" s="3">
        <v>22.164088077494352</v>
      </c>
      <c r="G134" s="34">
        <v>20.280157158446386</v>
      </c>
      <c r="H134" s="34">
        <v>18.09626875433889</v>
      </c>
      <c r="I134" s="3">
        <v>18.639241430698831</v>
      </c>
      <c r="J134" s="47">
        <v>21.955415302171744</v>
      </c>
      <c r="K134" s="51">
        <v>17.978914255111285</v>
      </c>
      <c r="L134" s="53">
        <v>19.850614774421462</v>
      </c>
      <c r="M134" s="3">
        <v>20.545159791109786</v>
      </c>
      <c r="N134" s="64">
        <v>23.247494741020581</v>
      </c>
      <c r="O134" s="68">
        <v>23.491042108390872</v>
      </c>
      <c r="P134" s="65">
        <v>20.295827793417033</v>
      </c>
      <c r="Q134" s="61"/>
    </row>
    <row r="135" spans="1:17" x14ac:dyDescent="0.2">
      <c r="A135" s="1" t="s">
        <v>169</v>
      </c>
      <c r="B135" s="1" t="s">
        <v>173</v>
      </c>
      <c r="C135" s="1" t="s">
        <v>135</v>
      </c>
      <c r="D135" s="3">
        <v>28.413308826795646</v>
      </c>
      <c r="E135" s="55" t="s">
        <v>152</v>
      </c>
      <c r="F135" s="47" t="s">
        <v>116</v>
      </c>
      <c r="G135" s="47" t="s">
        <v>116</v>
      </c>
      <c r="H135" s="47" t="s">
        <v>116</v>
      </c>
      <c r="I135" s="47" t="s">
        <v>116</v>
      </c>
      <c r="J135" s="47" t="s">
        <v>116</v>
      </c>
      <c r="K135" s="47" t="s">
        <v>116</v>
      </c>
      <c r="L135" s="47" t="s">
        <v>116</v>
      </c>
      <c r="M135" s="47" t="s">
        <v>116</v>
      </c>
      <c r="N135" s="47" t="s">
        <v>116</v>
      </c>
      <c r="O135" s="47" t="s">
        <v>116</v>
      </c>
      <c r="P135" s="65">
        <v>26.424377208919953</v>
      </c>
      <c r="Q135" s="61"/>
    </row>
    <row r="136" spans="1:17" x14ac:dyDescent="0.2">
      <c r="A136" s="1" t="s">
        <v>170</v>
      </c>
      <c r="B136" s="1" t="s">
        <v>174</v>
      </c>
      <c r="C136" s="1" t="s">
        <v>136</v>
      </c>
      <c r="D136" s="47">
        <v>20.66348792962874</v>
      </c>
      <c r="E136" s="55" t="s">
        <v>152</v>
      </c>
      <c r="F136" s="47" t="s">
        <v>116</v>
      </c>
      <c r="G136" s="47" t="s">
        <v>116</v>
      </c>
      <c r="H136" s="47" t="s">
        <v>116</v>
      </c>
      <c r="I136" s="47" t="s">
        <v>116</v>
      </c>
      <c r="J136" s="47" t="s">
        <v>116</v>
      </c>
      <c r="K136" s="47" t="s">
        <v>116</v>
      </c>
      <c r="L136" s="47" t="s">
        <v>116</v>
      </c>
      <c r="M136" s="47" t="s">
        <v>116</v>
      </c>
      <c r="N136" s="47" t="s">
        <v>116</v>
      </c>
      <c r="O136" s="47" t="s">
        <v>116</v>
      </c>
      <c r="P136" s="65">
        <v>19.217043774554728</v>
      </c>
      <c r="Q136" s="61"/>
    </row>
    <row r="137" spans="1:17" x14ac:dyDescent="0.2">
      <c r="A137" s="1" t="s">
        <v>189</v>
      </c>
      <c r="B137" s="1" t="s">
        <v>213</v>
      </c>
      <c r="C137" s="1" t="s">
        <v>135</v>
      </c>
      <c r="D137" s="47" t="s">
        <v>116</v>
      </c>
      <c r="E137" s="47" t="s">
        <v>116</v>
      </c>
      <c r="F137" s="47" t="s">
        <v>116</v>
      </c>
      <c r="G137" s="47" t="s">
        <v>116</v>
      </c>
      <c r="H137" s="47" t="s">
        <v>116</v>
      </c>
      <c r="I137" s="47" t="s">
        <v>116</v>
      </c>
      <c r="J137" s="47" t="s">
        <v>116</v>
      </c>
      <c r="K137" s="47" t="s">
        <v>116</v>
      </c>
      <c r="L137" s="47" t="s">
        <v>116</v>
      </c>
      <c r="M137" s="3">
        <v>51.489201096282166</v>
      </c>
      <c r="N137" s="64">
        <v>51.294194201343338</v>
      </c>
      <c r="O137" s="68">
        <v>48.758681453850386</v>
      </c>
      <c r="P137" s="65">
        <v>42.669365450048822</v>
      </c>
      <c r="Q137" s="4"/>
    </row>
    <row r="138" spans="1:17" x14ac:dyDescent="0.2">
      <c r="A138" s="1" t="s">
        <v>190</v>
      </c>
      <c r="B138" s="1" t="s">
        <v>214</v>
      </c>
      <c r="C138" s="1" t="s">
        <v>135</v>
      </c>
      <c r="D138" s="47" t="s">
        <v>116</v>
      </c>
      <c r="E138" s="47" t="s">
        <v>116</v>
      </c>
      <c r="F138" s="47" t="s">
        <v>116</v>
      </c>
      <c r="G138" s="47" t="s">
        <v>116</v>
      </c>
      <c r="H138" s="47" t="s">
        <v>116</v>
      </c>
      <c r="I138" s="47" t="s">
        <v>116</v>
      </c>
      <c r="J138" s="47" t="s">
        <v>116</v>
      </c>
      <c r="K138" s="47" t="s">
        <v>116</v>
      </c>
      <c r="L138" s="47" t="s">
        <v>116</v>
      </c>
      <c r="M138" s="3">
        <v>27.073661284263501</v>
      </c>
      <c r="N138" s="64">
        <v>26.674191128310145</v>
      </c>
      <c r="O138" s="68">
        <v>24.613898432850053</v>
      </c>
      <c r="P138" s="65">
        <v>22.064143872150623</v>
      </c>
      <c r="Q138" s="4"/>
    </row>
    <row r="139" spans="1:17" x14ac:dyDescent="0.25">
      <c r="A139" s="4"/>
      <c r="B139" s="45" t="s">
        <v>215</v>
      </c>
      <c r="C139" s="4"/>
      <c r="D139" s="54"/>
      <c r="E139" s="54"/>
      <c r="F139" s="54"/>
      <c r="G139" s="54"/>
      <c r="H139" s="54"/>
      <c r="I139" s="54"/>
      <c r="J139" s="54"/>
      <c r="M139" s="4"/>
      <c r="N139" s="5"/>
      <c r="O139" s="5"/>
      <c r="P139" s="5"/>
    </row>
    <row r="140" spans="1:17" x14ac:dyDescent="0.25">
      <c r="A140" s="4"/>
      <c r="B140" s="25" t="s">
        <v>151</v>
      </c>
      <c r="C140" s="4"/>
      <c r="D140" s="54"/>
      <c r="E140" s="54"/>
      <c r="F140" s="54"/>
      <c r="G140" s="54"/>
      <c r="H140" s="54"/>
      <c r="I140" s="54"/>
      <c r="J140" s="54"/>
      <c r="M140" s="4"/>
      <c r="N140" s="5"/>
      <c r="O140" s="5"/>
      <c r="P140" s="5"/>
    </row>
    <row r="141" spans="1:17" x14ac:dyDescent="0.2">
      <c r="B141" s="4"/>
      <c r="C141" s="4"/>
      <c r="D141" s="14"/>
      <c r="E141" s="4"/>
      <c r="F141" s="4"/>
      <c r="G141" s="4"/>
      <c r="H141" s="4"/>
      <c r="I141" s="4"/>
      <c r="J141" s="46"/>
      <c r="M141" s="4"/>
      <c r="N141" s="5"/>
      <c r="O141" s="5"/>
    </row>
    <row r="142" spans="1:17" s="21" customFormat="1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x14ac:dyDescent="0.25">
      <c r="B143" s="4"/>
      <c r="C143" s="4"/>
      <c r="D143" s="1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B144" s="4"/>
      <c r="C144" s="4"/>
      <c r="D144" s="1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B145" s="4"/>
      <c r="C145" s="4"/>
      <c r="D145" s="1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D146" s="83" t="s">
        <v>141</v>
      </c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5"/>
      <c r="Q146" s="39"/>
    </row>
    <row r="147" spans="1:17" ht="14.25" x14ac:dyDescent="0.25">
      <c r="B147" s="20"/>
      <c r="D147" s="86" t="s">
        <v>114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7"/>
      <c r="P147" s="38" t="s">
        <v>113</v>
      </c>
      <c r="Q147" s="40"/>
    </row>
    <row r="148" spans="1:17" x14ac:dyDescent="0.25">
      <c r="A148" s="36" t="s">
        <v>28</v>
      </c>
      <c r="B148" s="36" t="s">
        <v>29</v>
      </c>
      <c r="C148" s="36" t="s">
        <v>134</v>
      </c>
      <c r="D148" s="22">
        <v>42736</v>
      </c>
      <c r="E148" s="22">
        <v>42767</v>
      </c>
      <c r="F148" s="22">
        <v>42795</v>
      </c>
      <c r="G148" s="22">
        <v>42826</v>
      </c>
      <c r="H148" s="22">
        <v>42856</v>
      </c>
      <c r="I148" s="22">
        <v>42887</v>
      </c>
      <c r="J148" s="22">
        <v>42917</v>
      </c>
      <c r="K148" s="22">
        <v>42948</v>
      </c>
      <c r="L148" s="22">
        <v>42979</v>
      </c>
      <c r="M148" s="22">
        <v>43009</v>
      </c>
      <c r="N148" s="22">
        <v>43040</v>
      </c>
      <c r="O148" s="22">
        <v>43070</v>
      </c>
      <c r="P148" s="36" t="s">
        <v>140</v>
      </c>
    </row>
    <row r="149" spans="1:17" x14ac:dyDescent="0.2">
      <c r="A149" s="1" t="s">
        <v>30</v>
      </c>
      <c r="B149" s="1" t="s">
        <v>0</v>
      </c>
      <c r="C149" s="1" t="s">
        <v>135</v>
      </c>
      <c r="D149" s="3" t="s">
        <v>98</v>
      </c>
      <c r="E149" s="34">
        <v>46.642323058197896</v>
      </c>
      <c r="F149" s="3">
        <v>36.048443839682285</v>
      </c>
      <c r="G149" s="34">
        <v>38.33</v>
      </c>
      <c r="H149" s="34">
        <v>28.725910822624204</v>
      </c>
      <c r="I149" s="34">
        <v>33.799729384501596</v>
      </c>
      <c r="J149" s="47">
        <v>30.749485778651884</v>
      </c>
      <c r="K149" s="50">
        <v>37.498724266312195</v>
      </c>
      <c r="L149" s="47">
        <v>39.501404039907669</v>
      </c>
      <c r="M149" s="48">
        <v>25.48</v>
      </c>
      <c r="N149" s="47">
        <v>56.27</v>
      </c>
      <c r="O149" s="47">
        <v>47.684347327671091</v>
      </c>
      <c r="P149" s="3">
        <v>33.275947328206136</v>
      </c>
    </row>
    <row r="150" spans="1:17" x14ac:dyDescent="0.2">
      <c r="A150" s="1" t="s">
        <v>31</v>
      </c>
      <c r="B150" s="1" t="s">
        <v>1</v>
      </c>
      <c r="C150" s="1" t="s">
        <v>135</v>
      </c>
      <c r="D150" s="3">
        <v>67.319999999999993</v>
      </c>
      <c r="E150" s="34">
        <v>56.92247988077002</v>
      </c>
      <c r="F150" s="3">
        <v>47.593918099720938</v>
      </c>
      <c r="G150" s="34">
        <v>39.86</v>
      </c>
      <c r="H150" s="34">
        <v>41.101278754842227</v>
      </c>
      <c r="I150" s="34">
        <v>48.518149954927409</v>
      </c>
      <c r="J150" s="47">
        <v>48.090370832081497</v>
      </c>
      <c r="K150" s="50">
        <v>46.523267909406357</v>
      </c>
      <c r="L150" s="47">
        <v>46.454080701327833</v>
      </c>
      <c r="M150" s="48">
        <v>40.44</v>
      </c>
      <c r="N150" s="47">
        <v>44.71</v>
      </c>
      <c r="O150" s="47">
        <v>56.231336591418142</v>
      </c>
      <c r="P150" s="3">
        <v>42.322953997525843</v>
      </c>
    </row>
    <row r="151" spans="1:17" x14ac:dyDescent="0.2">
      <c r="A151" s="1" t="s">
        <v>32</v>
      </c>
      <c r="B151" s="1" t="s">
        <v>157</v>
      </c>
      <c r="C151" s="1" t="s">
        <v>135</v>
      </c>
      <c r="D151" s="3">
        <v>56.89</v>
      </c>
      <c r="E151" s="34">
        <v>48.895145369194132</v>
      </c>
      <c r="F151" s="3">
        <v>44.430153819501008</v>
      </c>
      <c r="G151" s="34">
        <v>37.5</v>
      </c>
      <c r="H151" s="34">
        <v>42.296636864618677</v>
      </c>
      <c r="I151" s="34">
        <v>36.021477114766462</v>
      </c>
      <c r="J151" s="47">
        <v>32.531183267305714</v>
      </c>
      <c r="K151" s="50">
        <v>32.591288997301945</v>
      </c>
      <c r="L151" s="47">
        <v>38.593211040401883</v>
      </c>
      <c r="M151" s="48">
        <v>34.86</v>
      </c>
      <c r="N151" s="47">
        <v>40.67</v>
      </c>
      <c r="O151" s="47">
        <v>45.317861417085275</v>
      </c>
      <c r="P151" s="3">
        <v>35.568279447037696</v>
      </c>
    </row>
    <row r="152" spans="1:17" x14ac:dyDescent="0.2">
      <c r="A152" s="1" t="s">
        <v>159</v>
      </c>
      <c r="B152" s="1" t="s">
        <v>179</v>
      </c>
      <c r="C152" s="1"/>
      <c r="D152" s="3" t="s">
        <v>116</v>
      </c>
      <c r="E152" s="34" t="s">
        <v>116</v>
      </c>
      <c r="F152" s="34" t="s">
        <v>116</v>
      </c>
      <c r="G152" s="34" t="s">
        <v>116</v>
      </c>
      <c r="H152" s="34" t="s">
        <v>116</v>
      </c>
      <c r="I152" s="34" t="s">
        <v>116</v>
      </c>
      <c r="J152" s="47" t="s">
        <v>98</v>
      </c>
      <c r="K152" s="50">
        <v>48.487224807400345</v>
      </c>
      <c r="L152" s="47">
        <v>56.780179840684269</v>
      </c>
      <c r="M152" s="48">
        <v>49.3</v>
      </c>
      <c r="N152" s="47">
        <v>65.180000000000007</v>
      </c>
      <c r="O152" s="48" t="s">
        <v>171</v>
      </c>
      <c r="P152" s="3">
        <v>55.017565543544542</v>
      </c>
    </row>
    <row r="153" spans="1:17" x14ac:dyDescent="0.2">
      <c r="A153" s="1" t="s">
        <v>33</v>
      </c>
      <c r="B153" s="1" t="s">
        <v>143</v>
      </c>
      <c r="C153" s="1" t="s">
        <v>135</v>
      </c>
      <c r="D153" s="3">
        <v>40.08</v>
      </c>
      <c r="E153" s="34">
        <v>31.202512778479321</v>
      </c>
      <c r="F153" s="3">
        <v>33.380716947517463</v>
      </c>
      <c r="G153" s="34">
        <v>27.77</v>
      </c>
      <c r="H153" s="34">
        <v>25.068221010654455</v>
      </c>
      <c r="I153" s="34">
        <v>23.411026187717262</v>
      </c>
      <c r="J153" s="47">
        <v>26.251682212457098</v>
      </c>
      <c r="K153" s="50">
        <v>25.656756336186415</v>
      </c>
      <c r="L153" s="47">
        <v>31.309374919867484</v>
      </c>
      <c r="M153" s="48">
        <v>28.2</v>
      </c>
      <c r="N153" s="47">
        <v>37.39</v>
      </c>
      <c r="O153" s="47">
        <v>37.868563115461335</v>
      </c>
      <c r="P153" s="3">
        <v>26.650191879354704</v>
      </c>
    </row>
    <row r="154" spans="1:17" x14ac:dyDescent="0.2">
      <c r="A154" s="1" t="s">
        <v>34</v>
      </c>
      <c r="B154" s="1" t="s">
        <v>2</v>
      </c>
      <c r="C154" s="1" t="s">
        <v>135</v>
      </c>
      <c r="D154" s="3">
        <v>46.98</v>
      </c>
      <c r="E154" s="3">
        <v>50.574526851796492</v>
      </c>
      <c r="F154" s="3">
        <v>43.829300457755885</v>
      </c>
      <c r="G154" s="34">
        <v>39.57</v>
      </c>
      <c r="H154" s="34">
        <v>33.733554883335735</v>
      </c>
      <c r="I154" s="34">
        <v>39.777274314407101</v>
      </c>
      <c r="J154" s="47">
        <v>39.244341199667211</v>
      </c>
      <c r="K154" s="50">
        <v>35.458127128431251</v>
      </c>
      <c r="L154" s="47">
        <v>39.791790482307412</v>
      </c>
      <c r="M154" s="48">
        <v>37.31</v>
      </c>
      <c r="N154" s="47">
        <v>38.130000000000003</v>
      </c>
      <c r="O154" s="47">
        <v>40.731606187561368</v>
      </c>
      <c r="P154" s="3">
        <v>35.171962809131529</v>
      </c>
    </row>
    <row r="155" spans="1:17" x14ac:dyDescent="0.2">
      <c r="A155" s="1" t="s">
        <v>79</v>
      </c>
      <c r="B155" s="1" t="s">
        <v>81</v>
      </c>
      <c r="C155" s="1" t="s">
        <v>135</v>
      </c>
      <c r="D155" s="3">
        <v>55.9</v>
      </c>
      <c r="E155" s="3">
        <v>40.713246585553442</v>
      </c>
      <c r="F155" s="3">
        <v>34.261799925747816</v>
      </c>
      <c r="G155" s="34">
        <v>33.76</v>
      </c>
      <c r="H155" s="34">
        <v>31.122746676942256</v>
      </c>
      <c r="I155" s="34">
        <v>27.498868134414835</v>
      </c>
      <c r="J155" s="47">
        <v>30.179998873407769</v>
      </c>
      <c r="K155" s="50">
        <v>28.886056288837569</v>
      </c>
      <c r="L155" s="47">
        <v>40.621647744392021</v>
      </c>
      <c r="M155" s="48">
        <v>31.6</v>
      </c>
      <c r="N155" s="47">
        <v>38.43</v>
      </c>
      <c r="O155" s="47">
        <v>39.114973748786134</v>
      </c>
      <c r="P155" s="3">
        <v>31.326477003410936</v>
      </c>
    </row>
    <row r="156" spans="1:17" x14ac:dyDescent="0.2">
      <c r="A156" s="1" t="s">
        <v>80</v>
      </c>
      <c r="B156" s="1" t="s">
        <v>82</v>
      </c>
      <c r="C156" s="1" t="s">
        <v>135</v>
      </c>
      <c r="D156" s="3">
        <v>54.34</v>
      </c>
      <c r="E156" s="3">
        <v>42.492657362807236</v>
      </c>
      <c r="F156" s="3">
        <v>33.217743645584591</v>
      </c>
      <c r="G156" s="34">
        <v>30.29</v>
      </c>
      <c r="H156" s="34">
        <v>28.212443845117814</v>
      </c>
      <c r="I156" s="34">
        <v>21.899608806488992</v>
      </c>
      <c r="J156" s="47">
        <v>30.152097487700456</v>
      </c>
      <c r="K156" s="50">
        <v>30.662550870523013</v>
      </c>
      <c r="L156" s="47">
        <v>39.188637991064667</v>
      </c>
      <c r="M156" s="48">
        <v>29.99</v>
      </c>
      <c r="N156" s="47">
        <v>41.28</v>
      </c>
      <c r="O156" s="47">
        <v>39.518115416072462</v>
      </c>
      <c r="P156" s="3">
        <v>30.540179518338544</v>
      </c>
    </row>
    <row r="157" spans="1:17" x14ac:dyDescent="0.2">
      <c r="A157" s="1" t="s">
        <v>36</v>
      </c>
      <c r="B157" s="1" t="s">
        <v>162</v>
      </c>
      <c r="C157" s="1" t="s">
        <v>135</v>
      </c>
      <c r="D157" s="3">
        <v>50.18</v>
      </c>
      <c r="E157" s="34">
        <v>35.842147164002853</v>
      </c>
      <c r="F157" s="3">
        <v>34.251931843491874</v>
      </c>
      <c r="G157" s="34">
        <v>32.020000000000003</v>
      </c>
      <c r="H157" s="34">
        <v>31.185051511817399</v>
      </c>
      <c r="I157" s="34">
        <v>28.05569338894189</v>
      </c>
      <c r="J157" s="47">
        <v>29.943278481724334</v>
      </c>
      <c r="K157" s="50">
        <v>30.220679645562218</v>
      </c>
      <c r="L157" s="47">
        <v>41.708814655817697</v>
      </c>
      <c r="M157" s="48">
        <v>29.86</v>
      </c>
      <c r="N157" s="47">
        <v>40.46</v>
      </c>
      <c r="O157" s="47">
        <v>42.564347927409997</v>
      </c>
      <c r="P157" s="3">
        <v>30.906165984860696</v>
      </c>
    </row>
    <row r="158" spans="1:17" x14ac:dyDescent="0.2">
      <c r="A158" s="1" t="s">
        <v>37</v>
      </c>
      <c r="B158" s="1" t="s">
        <v>161</v>
      </c>
      <c r="C158" s="1" t="s">
        <v>135</v>
      </c>
      <c r="D158" s="3">
        <v>50.24</v>
      </c>
      <c r="E158" s="34">
        <v>39.726050065815762</v>
      </c>
      <c r="F158" s="3">
        <v>38.153716195141705</v>
      </c>
      <c r="G158" s="34">
        <v>35.31</v>
      </c>
      <c r="H158" s="34">
        <v>29.659938755055453</v>
      </c>
      <c r="I158" s="34">
        <v>28.49759830116086</v>
      </c>
      <c r="J158" s="47">
        <v>29.436190477980507</v>
      </c>
      <c r="K158" s="50">
        <v>29.369541128428843</v>
      </c>
      <c r="L158" s="47">
        <v>38.49777094076493</v>
      </c>
      <c r="M158" s="48">
        <v>28.22</v>
      </c>
      <c r="N158" s="47">
        <v>40.21</v>
      </c>
      <c r="O158" s="47">
        <v>43.783567804807753</v>
      </c>
      <c r="P158" s="3">
        <v>31.2550670910138</v>
      </c>
    </row>
    <row r="159" spans="1:17" x14ac:dyDescent="0.2">
      <c r="A159" s="1" t="s">
        <v>38</v>
      </c>
      <c r="B159" s="1" t="s">
        <v>180</v>
      </c>
      <c r="C159" s="1" t="s">
        <v>136</v>
      </c>
      <c r="D159" s="3">
        <v>40.6</v>
      </c>
      <c r="E159" s="3">
        <v>39.112186888498087</v>
      </c>
      <c r="F159" s="62" t="s">
        <v>150</v>
      </c>
      <c r="G159" s="63" t="s">
        <v>150</v>
      </c>
      <c r="H159" s="63" t="s">
        <v>150</v>
      </c>
      <c r="I159" s="34">
        <v>30.484419150581893</v>
      </c>
      <c r="J159" s="47" t="s">
        <v>98</v>
      </c>
      <c r="K159" s="50">
        <v>32.056038781586665</v>
      </c>
      <c r="L159" s="47">
        <v>26.116943278295725</v>
      </c>
      <c r="M159" s="48">
        <v>35.31</v>
      </c>
      <c r="N159" s="47">
        <v>40.46</v>
      </c>
      <c r="O159" s="47">
        <v>43.616794237260301</v>
      </c>
      <c r="P159" s="3">
        <v>29.478509916047638</v>
      </c>
    </row>
    <row r="160" spans="1:17" x14ac:dyDescent="0.2">
      <c r="A160" s="1" t="s">
        <v>39</v>
      </c>
      <c r="B160" s="1" t="s">
        <v>144</v>
      </c>
      <c r="C160" s="1" t="s">
        <v>136</v>
      </c>
      <c r="D160" s="3">
        <v>41.76</v>
      </c>
      <c r="E160" s="34">
        <v>22.576786739511579</v>
      </c>
      <c r="F160" s="3">
        <v>28.561607683931733</v>
      </c>
      <c r="G160" s="34">
        <v>27.07</v>
      </c>
      <c r="H160" s="34">
        <v>28.378782769586586</v>
      </c>
      <c r="I160" s="34">
        <v>22.686838721299583</v>
      </c>
      <c r="J160" s="47">
        <v>24.853301242820795</v>
      </c>
      <c r="K160" s="50">
        <v>24.027891508708336</v>
      </c>
      <c r="L160" s="47">
        <v>31.144025379958425</v>
      </c>
      <c r="M160" s="48">
        <v>23.44</v>
      </c>
      <c r="N160" s="47">
        <v>35.840000000000003</v>
      </c>
      <c r="O160" s="47">
        <v>32.365303566568336</v>
      </c>
      <c r="P160" s="3">
        <v>24.846078976897942</v>
      </c>
    </row>
    <row r="161" spans="1:16" x14ac:dyDescent="0.2">
      <c r="A161" s="1" t="s">
        <v>40</v>
      </c>
      <c r="B161" s="1" t="s">
        <v>145</v>
      </c>
      <c r="C161" s="1" t="s">
        <v>135</v>
      </c>
      <c r="D161" s="3">
        <v>46.8</v>
      </c>
      <c r="E161" s="34">
        <v>34.519301879757812</v>
      </c>
      <c r="F161" s="3">
        <v>35.759230913955179</v>
      </c>
      <c r="G161" s="34">
        <v>30.32</v>
      </c>
      <c r="H161" s="34">
        <v>30.108453567710939</v>
      </c>
      <c r="I161" s="34">
        <v>28.44367112781249</v>
      </c>
      <c r="J161" s="47">
        <v>26.468735792737913</v>
      </c>
      <c r="K161" s="50">
        <v>28.676451750439298</v>
      </c>
      <c r="L161" s="47">
        <v>35.135018117458998</v>
      </c>
      <c r="M161" s="48">
        <v>32.08</v>
      </c>
      <c r="N161" s="47">
        <v>39.119999999999997</v>
      </c>
      <c r="O161" s="47">
        <v>39.932032881052166</v>
      </c>
      <c r="P161" s="3">
        <v>29.533809962242042</v>
      </c>
    </row>
    <row r="162" spans="1:16" x14ac:dyDescent="0.2">
      <c r="A162" s="1" t="s">
        <v>41</v>
      </c>
      <c r="B162" s="1" t="s">
        <v>106</v>
      </c>
      <c r="C162" s="1" t="s">
        <v>135</v>
      </c>
      <c r="D162" s="3">
        <v>39.99</v>
      </c>
      <c r="E162" s="34">
        <v>35.986706177373193</v>
      </c>
      <c r="F162" s="3">
        <v>25.13837050974367</v>
      </c>
      <c r="G162" s="34">
        <v>27.49</v>
      </c>
      <c r="H162" s="34">
        <v>22.77412086514363</v>
      </c>
      <c r="I162" s="34">
        <v>24.264842717442161</v>
      </c>
      <c r="J162" s="47" t="s">
        <v>98</v>
      </c>
      <c r="K162" s="50">
        <v>27.616962727014034</v>
      </c>
      <c r="L162" s="48" t="s">
        <v>98</v>
      </c>
      <c r="M162" s="48">
        <v>28.74</v>
      </c>
      <c r="N162" s="47">
        <v>22.99</v>
      </c>
      <c r="O162" s="47">
        <v>34.931737239319681</v>
      </c>
      <c r="P162" s="3">
        <v>25.223278400535161</v>
      </c>
    </row>
    <row r="163" spans="1:16" x14ac:dyDescent="0.2">
      <c r="A163" s="1" t="s">
        <v>42</v>
      </c>
      <c r="B163" s="1" t="s">
        <v>146</v>
      </c>
      <c r="C163" s="1" t="s">
        <v>135</v>
      </c>
      <c r="D163" s="3">
        <v>48.93</v>
      </c>
      <c r="E163" s="34">
        <v>34.645008268156424</v>
      </c>
      <c r="F163" s="3">
        <v>42.042429749200586</v>
      </c>
      <c r="G163" s="34">
        <v>34</v>
      </c>
      <c r="H163" s="34">
        <v>34.486355014068529</v>
      </c>
      <c r="I163" s="34">
        <v>34.236754091612958</v>
      </c>
      <c r="J163" s="47">
        <v>34.730052000228156</v>
      </c>
      <c r="K163" s="50">
        <v>33.3986576757096</v>
      </c>
      <c r="L163" s="47">
        <v>42.8011020398054</v>
      </c>
      <c r="M163" s="48">
        <v>37.619999999999997</v>
      </c>
      <c r="N163" s="47">
        <v>47.32</v>
      </c>
      <c r="O163" s="47">
        <v>50.46514872914954</v>
      </c>
      <c r="P163" s="3">
        <v>34.413974298675015</v>
      </c>
    </row>
    <row r="164" spans="1:16" x14ac:dyDescent="0.2">
      <c r="A164" s="1" t="s">
        <v>43</v>
      </c>
      <c r="B164" s="1" t="s">
        <v>147</v>
      </c>
      <c r="C164" s="1" t="s">
        <v>135</v>
      </c>
      <c r="D164" s="3">
        <v>39.33</v>
      </c>
      <c r="E164" s="34">
        <v>37.564796245719876</v>
      </c>
      <c r="F164" s="3">
        <v>37.48775668448809</v>
      </c>
      <c r="G164" s="34">
        <v>33.07</v>
      </c>
      <c r="H164" s="34">
        <v>31.835027489689264</v>
      </c>
      <c r="I164" s="34" t="s">
        <v>98</v>
      </c>
      <c r="J164" s="47">
        <v>12.614784306364081</v>
      </c>
      <c r="K164" s="50">
        <v>14.736028979547159</v>
      </c>
      <c r="L164" s="47">
        <v>35.141367369104664</v>
      </c>
      <c r="M164" s="53">
        <v>6.04</v>
      </c>
      <c r="N164" s="47">
        <v>33.4</v>
      </c>
      <c r="O164" s="47">
        <v>34.440019807880859</v>
      </c>
      <c r="P164" s="3">
        <v>24.965819033457336</v>
      </c>
    </row>
    <row r="165" spans="1:16" x14ac:dyDescent="0.2">
      <c r="A165" s="1" t="s">
        <v>44</v>
      </c>
      <c r="B165" s="1" t="s">
        <v>148</v>
      </c>
      <c r="C165" s="1" t="s">
        <v>135</v>
      </c>
      <c r="D165" s="3">
        <v>46.47</v>
      </c>
      <c r="E165" s="34">
        <v>38.545697579143393</v>
      </c>
      <c r="F165" s="3">
        <v>37.340601604283883</v>
      </c>
      <c r="G165" s="34">
        <v>23.74</v>
      </c>
      <c r="H165" s="34">
        <v>31.946683927431209</v>
      </c>
      <c r="I165" s="34">
        <v>31.854152531905942</v>
      </c>
      <c r="J165" s="47">
        <v>28.880727313685629</v>
      </c>
      <c r="K165" s="50">
        <v>30.957484880410085</v>
      </c>
      <c r="L165" s="47">
        <v>35.047527487976325</v>
      </c>
      <c r="M165" s="48">
        <v>30.96</v>
      </c>
      <c r="N165" s="47">
        <v>39.49</v>
      </c>
      <c r="O165" s="47">
        <v>41.269828340248665</v>
      </c>
      <c r="P165" s="3">
        <v>30.196446015718674</v>
      </c>
    </row>
    <row r="166" spans="1:16" x14ac:dyDescent="0.2">
      <c r="A166" s="1" t="s">
        <v>45</v>
      </c>
      <c r="B166" s="1" t="s">
        <v>5</v>
      </c>
      <c r="C166" s="1" t="s">
        <v>135</v>
      </c>
      <c r="D166" s="3">
        <v>39.78</v>
      </c>
      <c r="E166" s="34">
        <v>33.15278450651769</v>
      </c>
      <c r="F166" s="3">
        <v>28.071875371357752</v>
      </c>
      <c r="G166" s="34">
        <v>22.42</v>
      </c>
      <c r="H166" s="34">
        <v>19.764702167036571</v>
      </c>
      <c r="I166" s="34">
        <v>21.412171610878378</v>
      </c>
      <c r="J166" s="47">
        <v>20.528523003602611</v>
      </c>
      <c r="K166" s="50">
        <v>20.685135887428597</v>
      </c>
      <c r="L166" s="47">
        <v>24.323237251758439</v>
      </c>
      <c r="M166" s="48">
        <v>25.34</v>
      </c>
      <c r="N166" s="47">
        <v>28.56</v>
      </c>
      <c r="O166" s="47">
        <v>32.162618745035374</v>
      </c>
      <c r="P166" s="3">
        <v>22.924576019412115</v>
      </c>
    </row>
    <row r="167" spans="1:16" x14ac:dyDescent="0.2">
      <c r="A167" s="1" t="s">
        <v>46</v>
      </c>
      <c r="B167" s="1" t="s">
        <v>6</v>
      </c>
      <c r="C167" s="1" t="s">
        <v>135</v>
      </c>
      <c r="D167" s="3">
        <v>52.42</v>
      </c>
      <c r="E167" s="34">
        <v>46.352973409146244</v>
      </c>
      <c r="F167" s="3">
        <v>36.337496174513063</v>
      </c>
      <c r="G167" s="34">
        <v>39.51</v>
      </c>
      <c r="H167" s="34">
        <v>29.550199683777105</v>
      </c>
      <c r="I167" s="34">
        <v>34.246541404061013</v>
      </c>
      <c r="J167" s="47">
        <v>37.020592689935306</v>
      </c>
      <c r="K167" s="50">
        <v>33.382688887738119</v>
      </c>
      <c r="L167" s="47">
        <v>35.656094138550891</v>
      </c>
      <c r="M167" s="48">
        <v>30.89</v>
      </c>
      <c r="N167" s="47">
        <v>37.840000000000003</v>
      </c>
      <c r="O167" s="47">
        <v>41.407120857837064</v>
      </c>
      <c r="P167" s="3">
        <v>32.959493775303009</v>
      </c>
    </row>
    <row r="168" spans="1:16" x14ac:dyDescent="0.2">
      <c r="A168" s="1" t="s">
        <v>47</v>
      </c>
      <c r="B168" s="1" t="s">
        <v>181</v>
      </c>
      <c r="C168" s="1" t="s">
        <v>135</v>
      </c>
      <c r="D168" s="3" t="s">
        <v>98</v>
      </c>
      <c r="E168" s="3" t="s">
        <v>98</v>
      </c>
      <c r="F168" s="3">
        <v>42.650651463383561</v>
      </c>
      <c r="G168" s="34" t="s">
        <v>98</v>
      </c>
      <c r="H168" s="34" t="s">
        <v>98</v>
      </c>
      <c r="I168" s="34" t="s">
        <v>98</v>
      </c>
      <c r="J168" s="47" t="s">
        <v>98</v>
      </c>
      <c r="K168" s="50">
        <v>36.896306458247857</v>
      </c>
      <c r="L168" s="47">
        <v>38.58344992969424</v>
      </c>
      <c r="M168" s="48">
        <v>36.58</v>
      </c>
      <c r="N168" s="47">
        <v>45.11</v>
      </c>
      <c r="O168" s="47">
        <v>47.484891950247849</v>
      </c>
      <c r="P168" s="3">
        <v>39.475894093984856</v>
      </c>
    </row>
    <row r="169" spans="1:16" x14ac:dyDescent="0.2">
      <c r="A169" s="1" t="s">
        <v>48</v>
      </c>
      <c r="B169" s="1" t="s">
        <v>8</v>
      </c>
      <c r="C169" s="1" t="s">
        <v>135</v>
      </c>
      <c r="D169" s="3">
        <v>43.7</v>
      </c>
      <c r="E169" s="34">
        <v>39.775477764265368</v>
      </c>
      <c r="F169" s="3" t="s">
        <v>98</v>
      </c>
      <c r="G169" s="34" t="s">
        <v>98</v>
      </c>
      <c r="H169" s="34">
        <v>25.168805368608361</v>
      </c>
      <c r="I169" s="34">
        <v>27.672301250061484</v>
      </c>
      <c r="J169" s="47">
        <v>29.08793320567543</v>
      </c>
      <c r="K169" s="50">
        <v>27.462836700082033</v>
      </c>
      <c r="L169" s="47">
        <v>30.448031045431541</v>
      </c>
      <c r="M169" s="48">
        <v>32.81</v>
      </c>
      <c r="N169" s="47">
        <v>37.56</v>
      </c>
      <c r="O169" s="54">
        <v>10.658144569938877</v>
      </c>
      <c r="P169" s="3">
        <v>26.477887101653486</v>
      </c>
    </row>
    <row r="170" spans="1:16" x14ac:dyDescent="0.2">
      <c r="A170" s="1" t="s">
        <v>49</v>
      </c>
      <c r="B170" s="1" t="s">
        <v>9</v>
      </c>
      <c r="C170" s="1" t="s">
        <v>135</v>
      </c>
      <c r="D170" s="3">
        <v>47.13</v>
      </c>
      <c r="E170" s="3" t="s">
        <v>98</v>
      </c>
      <c r="F170" s="3">
        <v>32.310847191623509</v>
      </c>
      <c r="G170" s="34">
        <v>30.03</v>
      </c>
      <c r="H170" s="34">
        <v>29.276150460907374</v>
      </c>
      <c r="I170" s="34">
        <v>26.813753234396138</v>
      </c>
      <c r="J170" s="47">
        <v>29.407441959091123</v>
      </c>
      <c r="K170" s="50">
        <v>27.677922546797429</v>
      </c>
      <c r="L170" s="47">
        <v>28.64394108019739</v>
      </c>
      <c r="M170" s="48">
        <v>35.72</v>
      </c>
      <c r="N170" s="47">
        <v>43.7</v>
      </c>
      <c r="O170" s="47">
        <v>34.856770972473896</v>
      </c>
      <c r="P170" s="3">
        <v>28.913012716143044</v>
      </c>
    </row>
    <row r="171" spans="1:16" x14ac:dyDescent="0.2">
      <c r="A171" s="1" t="s">
        <v>76</v>
      </c>
      <c r="B171" s="1" t="s">
        <v>182</v>
      </c>
      <c r="C171" s="1" t="s">
        <v>135</v>
      </c>
      <c r="D171" s="3">
        <v>57.53</v>
      </c>
      <c r="E171" s="34">
        <v>49.487294126413943</v>
      </c>
      <c r="F171" s="3">
        <v>40.630306907904753</v>
      </c>
      <c r="G171" s="34">
        <v>36.43</v>
      </c>
      <c r="H171" s="34">
        <v>40.620166650596765</v>
      </c>
      <c r="I171" s="34">
        <v>44.753460717493624</v>
      </c>
      <c r="J171" s="55" t="s">
        <v>152</v>
      </c>
      <c r="K171" s="48" t="s">
        <v>116</v>
      </c>
      <c r="L171" s="48" t="s">
        <v>116</v>
      </c>
      <c r="M171" s="48" t="s">
        <v>116</v>
      </c>
      <c r="N171" s="47" t="s">
        <v>116</v>
      </c>
      <c r="O171" s="47" t="s">
        <v>116</v>
      </c>
      <c r="P171" s="3">
        <v>34.169143300236037</v>
      </c>
    </row>
    <row r="172" spans="1:16" x14ac:dyDescent="0.2">
      <c r="A172" s="1" t="s">
        <v>77</v>
      </c>
      <c r="B172" s="1" t="s">
        <v>183</v>
      </c>
      <c r="C172" s="1" t="s">
        <v>135</v>
      </c>
      <c r="D172" s="3">
        <v>61.2</v>
      </c>
      <c r="E172" s="34">
        <v>53.005552266237721</v>
      </c>
      <c r="F172" s="3">
        <v>42.097370541793389</v>
      </c>
      <c r="G172" s="34">
        <v>38.409999999999997</v>
      </c>
      <c r="H172" s="34">
        <v>37.898886179962901</v>
      </c>
      <c r="I172" s="34">
        <v>38.431079027897034</v>
      </c>
      <c r="J172" s="55" t="s">
        <v>152</v>
      </c>
      <c r="K172" s="48" t="s">
        <v>116</v>
      </c>
      <c r="L172" s="48" t="s">
        <v>116</v>
      </c>
      <c r="M172" s="48" t="s">
        <v>116</v>
      </c>
      <c r="N172" s="47" t="s">
        <v>116</v>
      </c>
      <c r="O172" s="47" t="s">
        <v>116</v>
      </c>
      <c r="P172" s="3">
        <v>34.370981850910752</v>
      </c>
    </row>
    <row r="173" spans="1:16" x14ac:dyDescent="0.2">
      <c r="A173" s="1" t="s">
        <v>78</v>
      </c>
      <c r="B173" s="1" t="s">
        <v>184</v>
      </c>
      <c r="C173" s="1" t="s">
        <v>135</v>
      </c>
      <c r="D173" s="3">
        <v>57.13</v>
      </c>
      <c r="E173" s="34">
        <v>54.73187706444962</v>
      </c>
      <c r="F173" s="3">
        <v>43.076094052423834</v>
      </c>
      <c r="G173" s="34">
        <v>38.32</v>
      </c>
      <c r="H173" s="34">
        <v>39.126567422127145</v>
      </c>
      <c r="I173" s="34">
        <v>38.30157423170315</v>
      </c>
      <c r="J173" s="55" t="s">
        <v>152</v>
      </c>
      <c r="K173" s="48" t="s">
        <v>116</v>
      </c>
      <c r="L173" s="48" t="s">
        <v>116</v>
      </c>
      <c r="M173" s="48" t="s">
        <v>116</v>
      </c>
      <c r="N173" s="47" t="s">
        <v>116</v>
      </c>
      <c r="O173" s="47" t="s">
        <v>116</v>
      </c>
      <c r="P173" s="3">
        <v>34.325739138338747</v>
      </c>
    </row>
    <row r="174" spans="1:16" x14ac:dyDescent="0.2">
      <c r="A174" s="1" t="s">
        <v>202</v>
      </c>
      <c r="B174" s="1" t="s">
        <v>193</v>
      </c>
      <c r="C174" s="1" t="s">
        <v>135</v>
      </c>
      <c r="D174" s="3" t="s">
        <v>116</v>
      </c>
      <c r="E174" s="3" t="s">
        <v>116</v>
      </c>
      <c r="F174" s="3" t="s">
        <v>116</v>
      </c>
      <c r="G174" s="3" t="s">
        <v>116</v>
      </c>
      <c r="H174" s="3" t="s">
        <v>116</v>
      </c>
      <c r="I174" s="3" t="s">
        <v>116</v>
      </c>
      <c r="J174" s="47">
        <v>41.505477624545357</v>
      </c>
      <c r="K174" s="50">
        <v>39.461681994593967</v>
      </c>
      <c r="L174" s="47">
        <v>38.691059679336256</v>
      </c>
      <c r="M174" s="48">
        <v>38.880000000000003</v>
      </c>
      <c r="N174" s="47">
        <v>47.218156885302051</v>
      </c>
      <c r="O174" s="47">
        <v>49.01515668752117</v>
      </c>
      <c r="P174" s="3">
        <v>43.427754650458681</v>
      </c>
    </row>
    <row r="175" spans="1:16" x14ac:dyDescent="0.2">
      <c r="A175" s="1" t="s">
        <v>204</v>
      </c>
      <c r="B175" s="1" t="s">
        <v>194</v>
      </c>
      <c r="C175" s="1" t="s">
        <v>135</v>
      </c>
      <c r="D175" s="3" t="s">
        <v>116</v>
      </c>
      <c r="E175" s="3" t="s">
        <v>116</v>
      </c>
      <c r="F175" s="3" t="s">
        <v>116</v>
      </c>
      <c r="G175" s="3" t="s">
        <v>116</v>
      </c>
      <c r="H175" s="3" t="s">
        <v>116</v>
      </c>
      <c r="I175" s="3" t="s">
        <v>116</v>
      </c>
      <c r="J175" s="47">
        <v>40.789656349136315</v>
      </c>
      <c r="K175" s="50">
        <v>36.09204436447002</v>
      </c>
      <c r="L175" s="47">
        <v>38.047638509502498</v>
      </c>
      <c r="M175" s="48">
        <v>43.45</v>
      </c>
      <c r="N175" s="47">
        <v>39.835305460243895</v>
      </c>
      <c r="O175" s="47">
        <v>47.053689817809783</v>
      </c>
      <c r="P175" s="3">
        <v>41.807861868240352</v>
      </c>
    </row>
    <row r="176" spans="1:16" x14ac:dyDescent="0.2">
      <c r="A176" s="1" t="s">
        <v>203</v>
      </c>
      <c r="B176" s="1" t="s">
        <v>195</v>
      </c>
      <c r="C176" s="1" t="s">
        <v>135</v>
      </c>
      <c r="D176" s="3" t="s">
        <v>116</v>
      </c>
      <c r="E176" s="3" t="s">
        <v>116</v>
      </c>
      <c r="F176" s="3" t="s">
        <v>116</v>
      </c>
      <c r="G176" s="3" t="s">
        <v>116</v>
      </c>
      <c r="H176" s="3" t="s">
        <v>116</v>
      </c>
      <c r="I176" s="3" t="s">
        <v>116</v>
      </c>
      <c r="J176" s="47">
        <v>40.453396977949048</v>
      </c>
      <c r="K176" s="50">
        <v>39.762130917498361</v>
      </c>
      <c r="L176" s="47">
        <v>41.750884798101204</v>
      </c>
      <c r="M176" s="48">
        <v>41.71</v>
      </c>
      <c r="N176" s="47">
        <v>44.495228981138879</v>
      </c>
      <c r="O176" s="47">
        <v>48.360726618347336</v>
      </c>
      <c r="P176" s="3">
        <v>43.727902503765428</v>
      </c>
    </row>
    <row r="177" spans="1:16" x14ac:dyDescent="0.2">
      <c r="A177" s="1" t="s">
        <v>51</v>
      </c>
      <c r="B177" s="1" t="s">
        <v>11</v>
      </c>
      <c r="C177" s="1" t="s">
        <v>135</v>
      </c>
      <c r="D177" s="3">
        <v>68.5</v>
      </c>
      <c r="E177" s="34">
        <v>55.560184924874328</v>
      </c>
      <c r="F177" s="3">
        <v>53.428955339901663</v>
      </c>
      <c r="G177" s="34">
        <v>42.68</v>
      </c>
      <c r="H177" s="34">
        <v>42.989580087917986</v>
      </c>
      <c r="I177" s="34">
        <v>46.808553221041997</v>
      </c>
      <c r="J177" s="47">
        <v>51.038735423306264</v>
      </c>
      <c r="K177" s="50">
        <v>39.180902343750468</v>
      </c>
      <c r="L177" s="47">
        <v>50.281516995685863</v>
      </c>
      <c r="M177" s="48">
        <v>46.33</v>
      </c>
      <c r="N177" s="47">
        <v>60.643964692342877</v>
      </c>
      <c r="O177" s="47">
        <v>58.423492850762649</v>
      </c>
      <c r="P177" s="3">
        <v>44.650276726269851</v>
      </c>
    </row>
    <row r="178" spans="1:16" x14ac:dyDescent="0.2">
      <c r="A178" s="1" t="s">
        <v>205</v>
      </c>
      <c r="B178" s="1" t="s">
        <v>196</v>
      </c>
      <c r="C178" s="1" t="s">
        <v>135</v>
      </c>
      <c r="D178" s="3">
        <v>39.56</v>
      </c>
      <c r="E178" s="34">
        <v>34.22920725195678</v>
      </c>
      <c r="F178" s="3">
        <v>30.202084765063947</v>
      </c>
      <c r="G178" s="34">
        <v>26.82</v>
      </c>
      <c r="H178" s="34">
        <v>22.881780606337735</v>
      </c>
      <c r="I178" s="34">
        <v>22.413974693311108</v>
      </c>
      <c r="J178" s="47">
        <v>22.488100131406537</v>
      </c>
      <c r="K178" s="50">
        <v>23.433656334408653</v>
      </c>
      <c r="L178" s="47">
        <v>23.907151599100207</v>
      </c>
      <c r="M178" s="48">
        <v>28.22</v>
      </c>
      <c r="N178" s="47">
        <v>30.598299809570847</v>
      </c>
      <c r="O178" s="47">
        <v>33.845398138263882</v>
      </c>
      <c r="P178" s="3">
        <v>24.548474866382925</v>
      </c>
    </row>
    <row r="179" spans="1:16" x14ac:dyDescent="0.2">
      <c r="A179" s="1" t="s">
        <v>73</v>
      </c>
      <c r="B179" s="1" t="s">
        <v>86</v>
      </c>
      <c r="C179" s="1" t="s">
        <v>135</v>
      </c>
      <c r="D179" s="3">
        <v>42.29</v>
      </c>
      <c r="E179" s="34">
        <v>34.881509821933925</v>
      </c>
      <c r="F179" s="3">
        <v>29.947722138313043</v>
      </c>
      <c r="G179" s="34">
        <v>25.34</v>
      </c>
      <c r="H179" s="34">
        <v>24.368080787037034</v>
      </c>
      <c r="I179" s="34">
        <v>25.227014886997356</v>
      </c>
      <c r="J179" s="47">
        <v>26.004432513605366</v>
      </c>
      <c r="K179" s="50">
        <v>24.789550321425324</v>
      </c>
      <c r="L179" s="47">
        <v>27.108898975906747</v>
      </c>
      <c r="M179" s="48">
        <v>29.07</v>
      </c>
      <c r="N179" s="47">
        <v>31.893742428147323</v>
      </c>
      <c r="O179" s="47">
        <v>31.796149038102595</v>
      </c>
      <c r="P179" s="3">
        <v>25.57198981608148</v>
      </c>
    </row>
    <row r="180" spans="1:16" x14ac:dyDescent="0.2">
      <c r="A180" s="1" t="s">
        <v>74</v>
      </c>
      <c r="B180" s="1" t="s">
        <v>87</v>
      </c>
      <c r="C180" s="1" t="s">
        <v>135</v>
      </c>
      <c r="D180" s="3">
        <v>42.21</v>
      </c>
      <c r="E180" s="34">
        <v>29.399368217146609</v>
      </c>
      <c r="F180" s="3">
        <v>30.366757223860386</v>
      </c>
      <c r="G180" s="34">
        <v>25.47</v>
      </c>
      <c r="H180" s="34">
        <v>24.43177986111111</v>
      </c>
      <c r="I180" s="34">
        <v>23.915252564728586</v>
      </c>
      <c r="J180" s="47" t="s">
        <v>98</v>
      </c>
      <c r="K180" s="50">
        <v>24.04021727951206</v>
      </c>
      <c r="L180" s="47">
        <v>24.084546479988266</v>
      </c>
      <c r="M180" s="48">
        <v>27.37</v>
      </c>
      <c r="N180" s="47">
        <v>31.728362615782451</v>
      </c>
      <c r="O180" s="47">
        <v>30.62731678499194</v>
      </c>
      <c r="P180" s="3">
        <v>24.806357535781419</v>
      </c>
    </row>
    <row r="181" spans="1:16" x14ac:dyDescent="0.2">
      <c r="A181" s="1" t="s">
        <v>75</v>
      </c>
      <c r="B181" s="1" t="s">
        <v>88</v>
      </c>
      <c r="C181" s="1" t="s">
        <v>135</v>
      </c>
      <c r="D181" s="3">
        <v>41.54</v>
      </c>
      <c r="E181" s="34">
        <v>32.033830431863024</v>
      </c>
      <c r="F181" s="3">
        <v>26.403298536658902</v>
      </c>
      <c r="G181" s="34" t="s">
        <v>150</v>
      </c>
      <c r="H181" s="34">
        <v>24.278902083333332</v>
      </c>
      <c r="I181" s="34">
        <v>25.118762656518868</v>
      </c>
      <c r="J181" s="47">
        <v>23.884404880791767</v>
      </c>
      <c r="K181" s="50">
        <v>22.564901517104914</v>
      </c>
      <c r="L181" s="47">
        <v>26.970036065898338</v>
      </c>
      <c r="M181" s="48">
        <v>24.99</v>
      </c>
      <c r="N181" s="47">
        <v>31.155264256102221</v>
      </c>
      <c r="O181" s="47">
        <v>30.833520440839131</v>
      </c>
      <c r="P181" s="3">
        <v>24.500221923284197</v>
      </c>
    </row>
    <row r="182" spans="1:16" x14ac:dyDescent="0.2">
      <c r="A182" s="1" t="s">
        <v>53</v>
      </c>
      <c r="B182" s="1" t="s">
        <v>14</v>
      </c>
      <c r="C182" s="1" t="s">
        <v>135</v>
      </c>
      <c r="D182" s="3">
        <v>56.08</v>
      </c>
      <c r="E182" s="34">
        <v>41.069021867017732</v>
      </c>
      <c r="F182" s="3">
        <v>37.239221641180485</v>
      </c>
      <c r="G182" s="34">
        <v>33.79</v>
      </c>
      <c r="H182" s="34">
        <v>34.846506395540771</v>
      </c>
      <c r="I182" s="34">
        <v>31.757251812247485</v>
      </c>
      <c r="J182" s="47">
        <v>31.992950583197999</v>
      </c>
      <c r="K182" s="50">
        <v>30.698056044461719</v>
      </c>
      <c r="L182" s="47">
        <v>34.616982489988459</v>
      </c>
      <c r="M182" s="48">
        <v>32.79</v>
      </c>
      <c r="N182" s="47">
        <v>34.274278964596249</v>
      </c>
      <c r="O182" s="47">
        <v>40.901996723423004</v>
      </c>
      <c r="P182" s="3">
        <v>31.904079322819907</v>
      </c>
    </row>
    <row r="183" spans="1:16" x14ac:dyDescent="0.2">
      <c r="A183" s="1" t="s">
        <v>54</v>
      </c>
      <c r="B183" s="1" t="s">
        <v>15</v>
      </c>
      <c r="C183" s="1" t="s">
        <v>136</v>
      </c>
      <c r="D183" s="3">
        <v>35.11</v>
      </c>
      <c r="E183" s="34">
        <v>30.193133343265274</v>
      </c>
      <c r="F183" s="3">
        <v>23.460950731961873</v>
      </c>
      <c r="G183" s="34">
        <v>20.28</v>
      </c>
      <c r="H183" s="34">
        <v>18.097801203654992</v>
      </c>
      <c r="I183" s="34">
        <v>15.218207481682816</v>
      </c>
      <c r="J183" s="47">
        <v>19.576161591890799</v>
      </c>
      <c r="K183" s="50">
        <v>20.534479582393281</v>
      </c>
      <c r="L183" s="47">
        <v>22.726399910934155</v>
      </c>
      <c r="M183" s="48">
        <v>25.61</v>
      </c>
      <c r="N183" s="47">
        <v>27.861381316086021</v>
      </c>
      <c r="O183" s="47">
        <v>28.383444720247095</v>
      </c>
      <c r="P183" s="3">
        <v>20.811267091453434</v>
      </c>
    </row>
    <row r="184" spans="1:16" x14ac:dyDescent="0.2">
      <c r="A184" s="1" t="s">
        <v>55</v>
      </c>
      <c r="B184" s="1" t="s">
        <v>16</v>
      </c>
      <c r="C184" s="1" t="s">
        <v>136</v>
      </c>
      <c r="D184" s="3">
        <v>35.46</v>
      </c>
      <c r="E184" s="34">
        <v>27.761250018627397</v>
      </c>
      <c r="F184" s="3">
        <v>23.257671636613264</v>
      </c>
      <c r="G184" s="34">
        <v>16.59</v>
      </c>
      <c r="H184" s="34">
        <v>15.870012036570667</v>
      </c>
      <c r="I184" s="34">
        <v>15.08951189159985</v>
      </c>
      <c r="J184" s="47">
        <v>18.615330354796725</v>
      </c>
      <c r="K184" s="50">
        <v>16.877650054004619</v>
      </c>
      <c r="L184" s="47">
        <v>18.378474696232519</v>
      </c>
      <c r="M184" s="48">
        <v>22.31</v>
      </c>
      <c r="N184" s="47">
        <v>25.643262505952375</v>
      </c>
      <c r="O184" s="47">
        <v>28.713989326846374</v>
      </c>
      <c r="P184" s="3">
        <v>19.181118557790178</v>
      </c>
    </row>
    <row r="185" spans="1:16" x14ac:dyDescent="0.2">
      <c r="A185" s="1" t="s">
        <v>56</v>
      </c>
      <c r="B185" s="1" t="s">
        <v>17</v>
      </c>
      <c r="C185" s="1" t="s">
        <v>135</v>
      </c>
      <c r="D185" s="3" t="s">
        <v>98</v>
      </c>
      <c r="E185" s="34">
        <v>46.344415657267135</v>
      </c>
      <c r="F185" s="3">
        <v>42.795859498801299</v>
      </c>
      <c r="G185" s="34">
        <v>35.4</v>
      </c>
      <c r="H185" s="34">
        <v>30.828164695895133</v>
      </c>
      <c r="I185" s="34">
        <v>35.477927491517512</v>
      </c>
      <c r="J185" s="47">
        <v>38.441826209380707</v>
      </c>
      <c r="K185" s="50">
        <v>32.721411356273357</v>
      </c>
      <c r="L185" s="47">
        <v>35.564111237572135</v>
      </c>
      <c r="M185" s="48">
        <v>38.99</v>
      </c>
      <c r="N185" s="47">
        <v>45.836020724158814</v>
      </c>
      <c r="O185" s="47">
        <v>46.979352494407344</v>
      </c>
      <c r="P185" s="3">
        <v>33.959982522526168</v>
      </c>
    </row>
    <row r="186" spans="1:16" x14ac:dyDescent="0.2">
      <c r="A186" s="1" t="s">
        <v>70</v>
      </c>
      <c r="B186" s="1" t="s">
        <v>89</v>
      </c>
      <c r="C186" s="1" t="s">
        <v>136</v>
      </c>
      <c r="D186" s="3">
        <v>38.229999999999997</v>
      </c>
      <c r="E186" s="34">
        <v>34.287374730105569</v>
      </c>
      <c r="F186" s="3">
        <v>29.692268464354584</v>
      </c>
      <c r="G186" s="34">
        <v>23.95</v>
      </c>
      <c r="H186" s="34">
        <v>28.93197047813462</v>
      </c>
      <c r="I186" s="34">
        <v>24.094606605836166</v>
      </c>
      <c r="J186" s="47">
        <v>22.533023347398032</v>
      </c>
      <c r="K186" s="50">
        <v>19.334926396459995</v>
      </c>
      <c r="L186" s="47">
        <v>23.79737100591921</v>
      </c>
      <c r="M186" s="48">
        <v>25.47</v>
      </c>
      <c r="N186" s="47">
        <v>23.577026554997179</v>
      </c>
      <c r="O186" s="47">
        <v>27.083580758055749</v>
      </c>
      <c r="P186" s="3">
        <v>23.27120575474143</v>
      </c>
    </row>
    <row r="187" spans="1:16" x14ac:dyDescent="0.2">
      <c r="A187" s="1" t="s">
        <v>71</v>
      </c>
      <c r="B187" s="1" t="s">
        <v>90</v>
      </c>
      <c r="C187" s="1" t="s">
        <v>136</v>
      </c>
      <c r="D187" s="3">
        <v>36.979999999999997</v>
      </c>
      <c r="E187" s="34">
        <v>34.957346139531587</v>
      </c>
      <c r="F187" s="3">
        <v>31.290233022696714</v>
      </c>
      <c r="G187" s="34">
        <v>23.19</v>
      </c>
      <c r="H187" s="34">
        <v>28.570380581171751</v>
      </c>
      <c r="I187" s="34">
        <v>24.478677393652664</v>
      </c>
      <c r="J187" s="47">
        <v>23.647676511954995</v>
      </c>
      <c r="K187" s="50">
        <v>21.356102407158353</v>
      </c>
      <c r="L187" s="47">
        <v>24.986018343197419</v>
      </c>
      <c r="M187" s="48">
        <v>22.89</v>
      </c>
      <c r="N187" s="47">
        <v>23.100243043704324</v>
      </c>
      <c r="O187" s="47">
        <v>27.816485057585062</v>
      </c>
      <c r="P187" s="3">
        <v>23.43657928129733</v>
      </c>
    </row>
    <row r="188" spans="1:16" x14ac:dyDescent="0.2">
      <c r="A188" s="1" t="s">
        <v>72</v>
      </c>
      <c r="B188" s="1" t="s">
        <v>91</v>
      </c>
      <c r="C188" s="1" t="s">
        <v>136</v>
      </c>
      <c r="D188" s="3">
        <v>39.25</v>
      </c>
      <c r="E188" s="34">
        <v>33.377688779692249</v>
      </c>
      <c r="F188" s="3">
        <v>27.570515267170478</v>
      </c>
      <c r="G188" s="34">
        <v>23.31</v>
      </c>
      <c r="H188" s="34">
        <v>28.232684289735062</v>
      </c>
      <c r="I188" s="34">
        <v>25.355037810051641</v>
      </c>
      <c r="J188" s="47">
        <v>22.802397862165964</v>
      </c>
      <c r="K188" s="50">
        <v>20.549330470114889</v>
      </c>
      <c r="L188" s="47">
        <v>24.363199704144112</v>
      </c>
      <c r="M188" s="48">
        <v>24.01</v>
      </c>
      <c r="N188" s="47">
        <v>22.678486925587098</v>
      </c>
      <c r="O188" s="47">
        <v>24.504536871103991</v>
      </c>
      <c r="P188" s="3">
        <v>22.910281153532996</v>
      </c>
    </row>
    <row r="189" spans="1:16" x14ac:dyDescent="0.2">
      <c r="A189" s="1" t="s">
        <v>57</v>
      </c>
      <c r="B189" s="1" t="s">
        <v>19</v>
      </c>
      <c r="C189" s="1" t="s">
        <v>136</v>
      </c>
      <c r="D189" s="3">
        <v>40.380000000000003</v>
      </c>
      <c r="E189" s="34">
        <v>32.834326524534205</v>
      </c>
      <c r="F189" s="3" t="s">
        <v>98</v>
      </c>
      <c r="G189" s="34">
        <v>23.32</v>
      </c>
      <c r="H189" s="34">
        <v>26.179427121523897</v>
      </c>
      <c r="I189" s="34">
        <v>22.681768787905597</v>
      </c>
      <c r="J189" s="47">
        <v>22.851702474692157</v>
      </c>
      <c r="K189" s="50">
        <v>20.763227979943338</v>
      </c>
      <c r="L189" s="47">
        <v>24.123305557610358</v>
      </c>
      <c r="M189" s="48">
        <v>26.55</v>
      </c>
      <c r="N189" s="47">
        <v>27.596135776973682</v>
      </c>
      <c r="O189" s="47">
        <v>29.520302419653341</v>
      </c>
      <c r="P189" s="3">
        <v>23.474197370842532</v>
      </c>
    </row>
    <row r="190" spans="1:16" x14ac:dyDescent="0.2">
      <c r="A190" s="1" t="s">
        <v>58</v>
      </c>
      <c r="B190" s="1" t="s">
        <v>20</v>
      </c>
      <c r="C190" s="1" t="s">
        <v>135</v>
      </c>
      <c r="D190" s="3">
        <v>70</v>
      </c>
      <c r="E190" s="34">
        <v>43.949582032507692</v>
      </c>
      <c r="F190" s="3">
        <v>47.294132936798874</v>
      </c>
      <c r="G190" s="34">
        <v>39.44</v>
      </c>
      <c r="H190" s="34">
        <v>64.902766583048333</v>
      </c>
      <c r="I190" s="34">
        <v>43.049970387897616</v>
      </c>
      <c r="J190" s="47">
        <v>41.532426980190401</v>
      </c>
      <c r="K190" s="50">
        <v>37.594416017283287</v>
      </c>
      <c r="L190" s="47">
        <v>45.75274571006311</v>
      </c>
      <c r="M190" s="48">
        <v>46.5</v>
      </c>
      <c r="N190" s="47">
        <v>41.513823827202351</v>
      </c>
      <c r="O190" s="47">
        <v>47.896973543143964</v>
      </c>
      <c r="P190" s="3">
        <v>41.283445756314833</v>
      </c>
    </row>
    <row r="191" spans="1:16" x14ac:dyDescent="0.2">
      <c r="A191" s="1" t="s">
        <v>59</v>
      </c>
      <c r="B191" s="1" t="s">
        <v>21</v>
      </c>
      <c r="C191" s="1" t="s">
        <v>136</v>
      </c>
      <c r="D191" s="3">
        <v>43.65</v>
      </c>
      <c r="E191" s="34">
        <v>36.729837872734947</v>
      </c>
      <c r="F191" s="3">
        <v>33.675225784072985</v>
      </c>
      <c r="G191" s="34">
        <v>24.34</v>
      </c>
      <c r="H191" s="34">
        <v>32.212621759259257</v>
      </c>
      <c r="I191" s="34">
        <v>27.058812434121073</v>
      </c>
      <c r="J191" s="47">
        <v>25.676610336924583</v>
      </c>
      <c r="K191" s="50">
        <v>20.942132253086417</v>
      </c>
      <c r="L191" s="47">
        <v>29.102969550653214</v>
      </c>
      <c r="M191" s="48">
        <v>27.56</v>
      </c>
      <c r="N191" s="47">
        <v>26.37073377010308</v>
      </c>
      <c r="O191" s="47">
        <v>25.087631436584381</v>
      </c>
      <c r="P191" s="3">
        <v>25.549476701821646</v>
      </c>
    </row>
    <row r="192" spans="1:16" x14ac:dyDescent="0.2">
      <c r="A192" s="1" t="s">
        <v>111</v>
      </c>
      <c r="B192" s="1" t="s">
        <v>92</v>
      </c>
      <c r="C192" s="1" t="s">
        <v>136</v>
      </c>
      <c r="D192" s="3">
        <v>39.74</v>
      </c>
      <c r="E192" s="34">
        <v>36.56609930732904</v>
      </c>
      <c r="F192" s="3">
        <v>32.873513738512031</v>
      </c>
      <c r="G192" s="34">
        <v>24.94</v>
      </c>
      <c r="H192" s="34">
        <v>32.355600486127393</v>
      </c>
      <c r="I192" s="34">
        <v>30.676255611263844</v>
      </c>
      <c r="J192" s="47">
        <v>27.533503972050791</v>
      </c>
      <c r="K192" s="50">
        <v>23.984552048768762</v>
      </c>
      <c r="L192" s="47">
        <v>28.871433145333757</v>
      </c>
      <c r="M192" s="48">
        <v>26.7</v>
      </c>
      <c r="N192" s="47">
        <v>25.141736036373356</v>
      </c>
      <c r="O192" s="47">
        <v>25.631933296936776</v>
      </c>
      <c r="P192" s="3">
        <v>25.738560504095442</v>
      </c>
    </row>
    <row r="193" spans="1:17" x14ac:dyDescent="0.2">
      <c r="A193" s="1" t="s">
        <v>112</v>
      </c>
      <c r="B193" s="1" t="s">
        <v>93</v>
      </c>
      <c r="C193" s="1" t="s">
        <v>136</v>
      </c>
      <c r="D193" s="3">
        <v>39.979999999999997</v>
      </c>
      <c r="E193" s="34">
        <v>33.659831227188214</v>
      </c>
      <c r="F193" s="3">
        <v>29.49043809618383</v>
      </c>
      <c r="G193" s="34">
        <v>25.57</v>
      </c>
      <c r="H193" s="34">
        <v>30.567179983793338</v>
      </c>
      <c r="I193" s="34">
        <v>32.159871654457191</v>
      </c>
      <c r="J193" s="47">
        <v>28.017227900159345</v>
      </c>
      <c r="K193" s="50">
        <v>24.260602669958669</v>
      </c>
      <c r="L193" s="47">
        <v>28.456660443809241</v>
      </c>
      <c r="M193" s="48">
        <v>22.96</v>
      </c>
      <c r="N193" s="47">
        <v>23.735319976964803</v>
      </c>
      <c r="O193" s="47">
        <v>25.043988535410172</v>
      </c>
      <c r="P193" s="3">
        <v>24.932831235374543</v>
      </c>
    </row>
    <row r="194" spans="1:17" x14ac:dyDescent="0.2">
      <c r="A194" s="1" t="s">
        <v>60</v>
      </c>
      <c r="B194" s="1" t="s">
        <v>185</v>
      </c>
      <c r="C194" s="1" t="s">
        <v>136</v>
      </c>
      <c r="D194" s="3">
        <v>46.26</v>
      </c>
      <c r="E194" s="34">
        <v>25.109090444150443</v>
      </c>
      <c r="F194" s="3">
        <v>31.828319268602897</v>
      </c>
      <c r="G194" s="34" t="s">
        <v>98</v>
      </c>
      <c r="H194" s="34" t="s">
        <v>98</v>
      </c>
      <c r="I194" s="34">
        <v>23.886710627798347</v>
      </c>
      <c r="J194" s="47">
        <v>23.567365336940302</v>
      </c>
      <c r="K194" s="48" t="s">
        <v>98</v>
      </c>
      <c r="L194" s="48" t="s">
        <v>98</v>
      </c>
      <c r="M194" s="48" t="s">
        <v>98</v>
      </c>
      <c r="N194" s="47">
        <v>24.637847143623723</v>
      </c>
      <c r="O194" s="47">
        <v>25.539746836070233</v>
      </c>
      <c r="P194" s="3">
        <v>22.259184885980076</v>
      </c>
    </row>
    <row r="195" spans="1:17" x14ac:dyDescent="0.2">
      <c r="A195" s="1" t="s">
        <v>61</v>
      </c>
      <c r="B195" s="1" t="s">
        <v>23</v>
      </c>
      <c r="C195" s="1" t="s">
        <v>136</v>
      </c>
      <c r="D195" s="3">
        <v>24.81</v>
      </c>
      <c r="E195" s="34">
        <v>16.082906166220678</v>
      </c>
      <c r="F195" s="3">
        <v>13.783547725244599</v>
      </c>
      <c r="G195" s="34">
        <v>10.130000000000001</v>
      </c>
      <c r="H195" s="34">
        <v>9.7187935638205722</v>
      </c>
      <c r="I195" s="34">
        <v>8.3383805753363269</v>
      </c>
      <c r="J195" s="47">
        <v>8.9227034894650128</v>
      </c>
      <c r="K195" s="50">
        <v>7.3921665337611735</v>
      </c>
      <c r="L195" s="47">
        <v>11.060254574070367</v>
      </c>
      <c r="M195" s="48">
        <v>10.69</v>
      </c>
      <c r="N195" s="47">
        <v>14.254305422630244</v>
      </c>
      <c r="O195" s="47">
        <v>13.084006997694066</v>
      </c>
      <c r="P195" s="3">
        <v>10.749362215997621</v>
      </c>
    </row>
    <row r="196" spans="1:17" x14ac:dyDescent="0.2">
      <c r="A196" s="1" t="s">
        <v>62</v>
      </c>
      <c r="B196" s="1" t="s">
        <v>24</v>
      </c>
      <c r="C196" s="1" t="s">
        <v>135</v>
      </c>
      <c r="D196" s="3">
        <v>40.82</v>
      </c>
      <c r="E196" s="34">
        <v>33.329381934621424</v>
      </c>
      <c r="F196" s="3">
        <v>32.965542415300177</v>
      </c>
      <c r="G196" s="34">
        <v>29.28</v>
      </c>
      <c r="H196" s="34">
        <v>29.016694177571935</v>
      </c>
      <c r="I196" s="34">
        <v>37.472643751443208</v>
      </c>
      <c r="J196" s="47">
        <v>31.337963492959801</v>
      </c>
      <c r="K196" s="50">
        <v>30.767404954849003</v>
      </c>
      <c r="L196" s="47">
        <v>36.103393654232342</v>
      </c>
      <c r="M196" s="48">
        <v>34.03</v>
      </c>
      <c r="N196" s="47">
        <v>34.474269766893627</v>
      </c>
      <c r="O196" s="47">
        <v>36.128257313713462</v>
      </c>
      <c r="P196" s="3">
        <v>29.415102480964904</v>
      </c>
    </row>
    <row r="197" spans="1:17" x14ac:dyDescent="0.2">
      <c r="A197" s="1" t="s">
        <v>63</v>
      </c>
      <c r="B197" s="1" t="s">
        <v>25</v>
      </c>
      <c r="C197" s="1" t="s">
        <v>136</v>
      </c>
      <c r="D197" s="3">
        <v>40.68</v>
      </c>
      <c r="E197" s="34">
        <v>39.433974932367256</v>
      </c>
      <c r="F197" s="3">
        <v>37.449769797016771</v>
      </c>
      <c r="G197" s="34">
        <v>30.87</v>
      </c>
      <c r="H197" s="34">
        <v>25.864318703581571</v>
      </c>
      <c r="I197" s="34">
        <v>27.743679152631717</v>
      </c>
      <c r="J197" s="47">
        <v>26.886952783413271</v>
      </c>
      <c r="K197" s="50">
        <v>29.276365797189872</v>
      </c>
      <c r="L197" s="47">
        <v>35.092974135384004</v>
      </c>
      <c r="M197" s="48">
        <v>33.01</v>
      </c>
      <c r="N197" s="47">
        <v>36.506892776298244</v>
      </c>
      <c r="O197" s="47">
        <v>39.988566026495761</v>
      </c>
      <c r="P197" s="3">
        <v>29.203253322567441</v>
      </c>
    </row>
    <row r="198" spans="1:17" x14ac:dyDescent="0.2">
      <c r="A198" s="1" t="s">
        <v>67</v>
      </c>
      <c r="B198" s="1" t="s">
        <v>94</v>
      </c>
      <c r="C198" s="1" t="s">
        <v>136</v>
      </c>
      <c r="D198" s="3">
        <v>43.09</v>
      </c>
      <c r="E198" s="34">
        <v>39.540347605930208</v>
      </c>
      <c r="F198" s="3">
        <v>41.222783722835956</v>
      </c>
      <c r="G198" s="34">
        <v>32.130000000000003</v>
      </c>
      <c r="H198" s="34">
        <v>28.503364408090487</v>
      </c>
      <c r="I198" s="34">
        <v>28.537368586116543</v>
      </c>
      <c r="J198" s="47">
        <v>29.473714591586671</v>
      </c>
      <c r="K198" s="50">
        <v>27.273782528166951</v>
      </c>
      <c r="L198" s="47">
        <v>40.844817373316616</v>
      </c>
      <c r="M198" s="48">
        <v>34.909999999999997</v>
      </c>
      <c r="N198" s="47">
        <v>45.934913683208514</v>
      </c>
      <c r="O198" s="47">
        <v>42.363533282060679</v>
      </c>
      <c r="P198" s="3">
        <v>31.452285369145173</v>
      </c>
    </row>
    <row r="199" spans="1:17" x14ac:dyDescent="0.2">
      <c r="A199" s="1" t="s">
        <v>68</v>
      </c>
      <c r="B199" s="1" t="s">
        <v>95</v>
      </c>
      <c r="C199" s="1" t="s">
        <v>136</v>
      </c>
      <c r="D199" s="3">
        <v>46.17</v>
      </c>
      <c r="E199" s="34">
        <v>39.183795963961309</v>
      </c>
      <c r="F199" s="3">
        <v>38.481281405668838</v>
      </c>
      <c r="G199" s="34">
        <v>32.07</v>
      </c>
      <c r="H199" s="34">
        <v>27.775490160521343</v>
      </c>
      <c r="I199" s="34">
        <v>27.399863598970079</v>
      </c>
      <c r="J199" s="47">
        <v>29.484568187364516</v>
      </c>
      <c r="K199" s="50">
        <v>33.383466584348241</v>
      </c>
      <c r="L199" s="47">
        <v>38.686954940757289</v>
      </c>
      <c r="M199" s="48">
        <v>34.770000000000003</v>
      </c>
      <c r="N199" s="47">
        <v>40.489342943945843</v>
      </c>
      <c r="O199" s="47">
        <v>39.005679517721042</v>
      </c>
      <c r="P199" s="3">
        <v>30.950282139486234</v>
      </c>
    </row>
    <row r="200" spans="1:17" x14ac:dyDescent="0.2">
      <c r="A200" s="1" t="s">
        <v>69</v>
      </c>
      <c r="B200" s="1" t="s">
        <v>186</v>
      </c>
      <c r="C200" s="1" t="s">
        <v>136</v>
      </c>
      <c r="D200" s="3">
        <v>41.93</v>
      </c>
      <c r="E200" s="34">
        <v>39.021913321917971</v>
      </c>
      <c r="F200" s="3">
        <v>36.934583083446199</v>
      </c>
      <c r="G200" s="34">
        <v>32.909999999999997</v>
      </c>
      <c r="H200" s="34">
        <v>30.280842876990182</v>
      </c>
      <c r="I200" s="34">
        <v>26.659212030846732</v>
      </c>
      <c r="J200" s="55" t="s">
        <v>152</v>
      </c>
      <c r="K200" s="48" t="s">
        <v>116</v>
      </c>
      <c r="L200" s="48" t="s">
        <v>116</v>
      </c>
      <c r="M200" s="48" t="s">
        <v>116</v>
      </c>
      <c r="N200" s="47" t="s">
        <v>116</v>
      </c>
      <c r="O200" s="47" t="s">
        <v>116</v>
      </c>
      <c r="P200" s="3">
        <v>26.343097534210912</v>
      </c>
    </row>
    <row r="201" spans="1:17" x14ac:dyDescent="0.2">
      <c r="A201" s="1" t="s">
        <v>65</v>
      </c>
      <c r="B201" s="1" t="s">
        <v>27</v>
      </c>
      <c r="C201" s="1" t="s">
        <v>137</v>
      </c>
      <c r="D201" s="3">
        <v>46.38</v>
      </c>
      <c r="E201" s="34">
        <v>48.215275779858267</v>
      </c>
      <c r="F201" s="3">
        <v>42.632907097062152</v>
      </c>
      <c r="G201" s="34">
        <v>30.93</v>
      </c>
      <c r="H201" s="34" t="s">
        <v>98</v>
      </c>
      <c r="I201" s="34">
        <v>41.484006018054906</v>
      </c>
      <c r="J201" s="47">
        <v>33.076461394052828</v>
      </c>
      <c r="K201" s="50">
        <v>32.920189607319472</v>
      </c>
      <c r="L201" s="47">
        <v>34.693026378306875</v>
      </c>
      <c r="M201" s="48">
        <v>44.16</v>
      </c>
      <c r="N201" s="47">
        <v>35.634690135522298</v>
      </c>
      <c r="O201" s="47">
        <v>52.172373755685499</v>
      </c>
      <c r="P201" s="3">
        <v>34.981824476754568</v>
      </c>
    </row>
    <row r="202" spans="1:17" x14ac:dyDescent="0.2">
      <c r="A202" s="1" t="s">
        <v>66</v>
      </c>
      <c r="B202" s="1" t="s">
        <v>142</v>
      </c>
      <c r="C202" s="1" t="s">
        <v>135</v>
      </c>
      <c r="D202" s="3">
        <v>44.4</v>
      </c>
      <c r="E202" s="34">
        <v>31.429822324821604</v>
      </c>
      <c r="F202" s="3">
        <v>32.043636877320644</v>
      </c>
      <c r="G202" s="34">
        <v>27.35</v>
      </c>
      <c r="H202" s="34">
        <v>31.744187150299769</v>
      </c>
      <c r="I202" s="34">
        <v>28.957455311928459</v>
      </c>
      <c r="J202" s="47">
        <v>27.498360160023804</v>
      </c>
      <c r="K202" s="50">
        <v>25.988868256539462</v>
      </c>
      <c r="L202" s="47">
        <v>31.902658044490977</v>
      </c>
      <c r="M202" s="48">
        <v>28.78</v>
      </c>
      <c r="N202" s="47">
        <v>34.891965342698931</v>
      </c>
      <c r="O202" s="47">
        <v>34.388279523457932</v>
      </c>
      <c r="P202" s="3">
        <v>27.504704391889664</v>
      </c>
    </row>
    <row r="203" spans="1:17" x14ac:dyDescent="0.2">
      <c r="A203" s="1" t="s">
        <v>160</v>
      </c>
      <c r="B203" s="1" t="s">
        <v>156</v>
      </c>
      <c r="C203" s="1" t="s">
        <v>135</v>
      </c>
      <c r="D203" s="47" t="s">
        <v>116</v>
      </c>
      <c r="E203" s="47" t="s">
        <v>116</v>
      </c>
      <c r="F203" s="47" t="s">
        <v>116</v>
      </c>
      <c r="G203" s="47" t="s">
        <v>116</v>
      </c>
      <c r="H203" s="47" t="s">
        <v>116</v>
      </c>
      <c r="I203" s="47" t="s">
        <v>116</v>
      </c>
      <c r="J203" s="47">
        <v>20.344804528214294</v>
      </c>
      <c r="K203" s="50">
        <v>12.514541910632865</v>
      </c>
      <c r="L203" s="3">
        <v>20.18316423717209</v>
      </c>
      <c r="M203" s="1">
        <v>24.39</v>
      </c>
      <c r="N203" s="3">
        <v>20.672965884692328</v>
      </c>
      <c r="O203" s="3">
        <v>26.518548641412291</v>
      </c>
      <c r="P203" s="3">
        <v>19.076279809850064</v>
      </c>
      <c r="Q203" s="4"/>
    </row>
    <row r="204" spans="1:17" x14ac:dyDescent="0.25">
      <c r="A204" s="1"/>
      <c r="B204" s="1" t="s">
        <v>172</v>
      </c>
      <c r="C204" s="1" t="s">
        <v>136</v>
      </c>
      <c r="D204" s="1">
        <v>27.23</v>
      </c>
      <c r="E204" s="47" t="s">
        <v>116</v>
      </c>
      <c r="F204" s="47" t="s">
        <v>116</v>
      </c>
      <c r="G204" s="47" t="s">
        <v>116</v>
      </c>
      <c r="H204" s="47" t="s">
        <v>116</v>
      </c>
      <c r="I204" s="47" t="s">
        <v>116</v>
      </c>
      <c r="J204" s="47" t="s">
        <v>116</v>
      </c>
      <c r="K204" s="47" t="s">
        <v>116</v>
      </c>
      <c r="L204" s="47" t="s">
        <v>116</v>
      </c>
      <c r="M204" s="47" t="s">
        <v>116</v>
      </c>
      <c r="N204" s="47" t="s">
        <v>116</v>
      </c>
      <c r="O204" s="47" t="s">
        <v>116</v>
      </c>
      <c r="P204" s="3" t="s">
        <v>116</v>
      </c>
      <c r="Q204" s="4"/>
    </row>
    <row r="205" spans="1:17" x14ac:dyDescent="0.2">
      <c r="A205" s="1" t="s">
        <v>169</v>
      </c>
      <c r="B205" s="1" t="s">
        <v>187</v>
      </c>
      <c r="C205" s="1" t="s">
        <v>135</v>
      </c>
      <c r="D205" s="47" t="s">
        <v>116</v>
      </c>
      <c r="E205" s="47" t="s">
        <v>116</v>
      </c>
      <c r="F205" s="47" t="s">
        <v>116</v>
      </c>
      <c r="G205" s="47" t="s">
        <v>116</v>
      </c>
      <c r="H205" s="47" t="s">
        <v>116</v>
      </c>
      <c r="I205" s="47" t="s">
        <v>116</v>
      </c>
      <c r="J205" s="47" t="s">
        <v>116</v>
      </c>
      <c r="K205" s="51">
        <v>23.395776043136358</v>
      </c>
      <c r="L205" s="46">
        <v>22.199343571761872</v>
      </c>
      <c r="M205" s="1">
        <v>26.15</v>
      </c>
      <c r="N205" s="3">
        <v>27.6367905742568</v>
      </c>
      <c r="O205" s="3">
        <v>28.00350331274117</v>
      </c>
      <c r="P205" s="3">
        <v>24.816572012876286</v>
      </c>
      <c r="Q205" s="4"/>
    </row>
    <row r="206" spans="1:17" x14ac:dyDescent="0.2">
      <c r="A206" s="1" t="s">
        <v>170</v>
      </c>
      <c r="B206" s="1" t="s">
        <v>188</v>
      </c>
      <c r="C206" s="1" t="s">
        <v>136</v>
      </c>
      <c r="D206" s="47" t="s">
        <v>116</v>
      </c>
      <c r="E206" s="47" t="s">
        <v>116</v>
      </c>
      <c r="F206" s="47" t="s">
        <v>116</v>
      </c>
      <c r="G206" s="47" t="s">
        <v>116</v>
      </c>
      <c r="H206" s="47" t="s">
        <v>116</v>
      </c>
      <c r="I206" s="47" t="s">
        <v>116</v>
      </c>
      <c r="J206" s="47" t="s">
        <v>116</v>
      </c>
      <c r="K206" s="51">
        <v>15.891830478879523</v>
      </c>
      <c r="L206" s="48" t="s">
        <v>98</v>
      </c>
      <c r="M206" s="1">
        <v>19.23</v>
      </c>
      <c r="N206" s="3">
        <v>22.942381974418986</v>
      </c>
      <c r="O206" s="3">
        <v>21.536895021586201</v>
      </c>
      <c r="P206" s="3">
        <v>18.493260096061519</v>
      </c>
      <c r="Q206" s="4"/>
    </row>
    <row r="207" spans="1:17" x14ac:dyDescent="0.2">
      <c r="A207" s="4"/>
      <c r="B207" s="45" t="s">
        <v>175</v>
      </c>
      <c r="C207" s="4"/>
      <c r="D207" s="57"/>
      <c r="E207" s="57"/>
      <c r="F207" s="57"/>
      <c r="G207" s="57"/>
      <c r="H207" s="57"/>
      <c r="I207" s="57"/>
      <c r="J207" s="57"/>
      <c r="K207" s="58"/>
      <c r="L207" s="59"/>
      <c r="M207" s="4"/>
      <c r="N207" s="5"/>
      <c r="O207" s="5"/>
      <c r="P207" s="5"/>
      <c r="Q207" s="4"/>
    </row>
    <row r="208" spans="1:17" x14ac:dyDescent="0.2">
      <c r="A208" s="4"/>
      <c r="B208" s="25" t="s">
        <v>151</v>
      </c>
      <c r="C208" s="4"/>
      <c r="D208" s="54"/>
      <c r="E208" s="54"/>
      <c r="F208" s="54"/>
      <c r="G208" s="54"/>
      <c r="H208" s="54"/>
      <c r="I208" s="54"/>
      <c r="J208" s="54"/>
      <c r="K208" s="56"/>
      <c r="L208" s="49"/>
      <c r="M208" s="4"/>
      <c r="N208" s="5"/>
      <c r="O208" s="5"/>
      <c r="P208" s="5"/>
      <c r="Q208" s="4"/>
    </row>
    <row r="209" spans="1:17" x14ac:dyDescent="0.2">
      <c r="B209" s="4"/>
      <c r="C209" s="4"/>
      <c r="D209" s="14"/>
      <c r="E209" s="4"/>
      <c r="F209" s="4"/>
      <c r="G209" s="4"/>
      <c r="H209" s="4"/>
      <c r="I209" s="4"/>
      <c r="J209" s="46"/>
      <c r="K209" s="4"/>
      <c r="L209" s="4"/>
      <c r="M209" s="4"/>
      <c r="N209" s="5"/>
      <c r="O209" s="5"/>
      <c r="Q209" s="4"/>
    </row>
    <row r="210" spans="1:17" s="21" customFormat="1" x14ac:dyDescent="0.2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6.149999999999999" customHeight="1" x14ac:dyDescent="0.25">
      <c r="D212" s="90" t="s">
        <v>99</v>
      </c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39"/>
    </row>
    <row r="213" spans="1:17" ht="15.6" customHeight="1" x14ac:dyDescent="0.25">
      <c r="B213" s="2" t="s">
        <v>133</v>
      </c>
      <c r="D213" s="86" t="s">
        <v>114</v>
      </c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38" t="s">
        <v>113</v>
      </c>
    </row>
    <row r="214" spans="1:17" s="6" customFormat="1" x14ac:dyDescent="0.25">
      <c r="A214" s="2" t="s">
        <v>28</v>
      </c>
      <c r="B214" s="2" t="s">
        <v>29</v>
      </c>
      <c r="C214" s="32" t="s">
        <v>134</v>
      </c>
      <c r="D214" s="22">
        <v>42370</v>
      </c>
      <c r="E214" s="22">
        <v>42401</v>
      </c>
      <c r="F214" s="22">
        <v>42430</v>
      </c>
      <c r="G214" s="22">
        <v>42461</v>
      </c>
      <c r="H214" s="22">
        <v>42491</v>
      </c>
      <c r="I214" s="22">
        <v>42522</v>
      </c>
      <c r="J214" s="22">
        <v>42552</v>
      </c>
      <c r="K214" s="22">
        <v>42583</v>
      </c>
      <c r="L214" s="22">
        <v>42614</v>
      </c>
      <c r="M214" s="22">
        <v>42644</v>
      </c>
      <c r="N214" s="22">
        <v>42675</v>
      </c>
      <c r="O214" s="22">
        <v>42705</v>
      </c>
      <c r="P214" s="2" t="s">
        <v>130</v>
      </c>
      <c r="Q214" s="8"/>
    </row>
    <row r="215" spans="1:17" x14ac:dyDescent="0.25">
      <c r="A215" s="1" t="s">
        <v>30</v>
      </c>
      <c r="B215" s="1" t="s">
        <v>0</v>
      </c>
      <c r="C215" s="1" t="s">
        <v>135</v>
      </c>
      <c r="D215" s="3">
        <v>39.619999999999997</v>
      </c>
      <c r="E215" s="3" t="s">
        <v>98</v>
      </c>
      <c r="F215" s="3">
        <v>48.11</v>
      </c>
      <c r="G215" s="3">
        <v>33.58</v>
      </c>
      <c r="H215" s="3">
        <v>34.07</v>
      </c>
      <c r="I215" s="3">
        <v>33.86</v>
      </c>
      <c r="J215" s="3" t="s">
        <v>98</v>
      </c>
      <c r="K215" s="3">
        <v>37.090000000000003</v>
      </c>
      <c r="L215" s="3">
        <v>38.22</v>
      </c>
      <c r="M215" s="3">
        <v>38.5</v>
      </c>
      <c r="N215" s="3">
        <v>41.4</v>
      </c>
      <c r="O215" s="3">
        <v>56.73</v>
      </c>
      <c r="P215" s="3">
        <v>36.908560000000001</v>
      </c>
    </row>
    <row r="216" spans="1:17" x14ac:dyDescent="0.25">
      <c r="A216" s="1" t="s">
        <v>31</v>
      </c>
      <c r="B216" s="1" t="s">
        <v>1</v>
      </c>
      <c r="C216" s="1" t="s">
        <v>135</v>
      </c>
      <c r="D216" s="3">
        <v>45</v>
      </c>
      <c r="E216" s="3" t="s">
        <v>98</v>
      </c>
      <c r="F216" s="3">
        <v>35.92</v>
      </c>
      <c r="G216" s="3">
        <v>44.97</v>
      </c>
      <c r="H216" s="3">
        <v>53.53</v>
      </c>
      <c r="I216" s="3" t="s">
        <v>167</v>
      </c>
      <c r="J216" s="3">
        <v>45.09</v>
      </c>
      <c r="K216" s="3" t="s">
        <v>98</v>
      </c>
      <c r="L216" s="3" t="s">
        <v>98</v>
      </c>
      <c r="M216" s="3">
        <v>46.58</v>
      </c>
      <c r="N216" s="3">
        <v>54.04</v>
      </c>
      <c r="O216" s="3">
        <v>61.42</v>
      </c>
      <c r="P216" s="3">
        <v>40.01</v>
      </c>
    </row>
    <row r="217" spans="1:17" x14ac:dyDescent="0.25">
      <c r="A217" s="1" t="s">
        <v>32</v>
      </c>
      <c r="B217" s="1" t="s">
        <v>100</v>
      </c>
      <c r="C217" s="1" t="s">
        <v>135</v>
      </c>
      <c r="D217" s="3">
        <v>49.97</v>
      </c>
      <c r="E217" s="3">
        <v>39.729999999999997</v>
      </c>
      <c r="F217" s="3">
        <v>45.27</v>
      </c>
      <c r="G217" s="3">
        <v>43.93</v>
      </c>
      <c r="H217" s="3">
        <v>43.78</v>
      </c>
      <c r="I217" s="3">
        <v>37.24</v>
      </c>
      <c r="J217" s="3">
        <v>34.659999999999997</v>
      </c>
      <c r="K217" s="3">
        <v>36.159999999999997</v>
      </c>
      <c r="L217" s="3">
        <v>50.33</v>
      </c>
      <c r="M217" s="3">
        <v>51.18</v>
      </c>
      <c r="N217" s="3" t="s">
        <v>98</v>
      </c>
      <c r="O217" s="3">
        <v>57.69</v>
      </c>
      <c r="P217" s="3">
        <v>40.976800000000004</v>
      </c>
    </row>
    <row r="218" spans="1:17" x14ac:dyDescent="0.25">
      <c r="A218" s="1" t="s">
        <v>33</v>
      </c>
      <c r="B218" s="1" t="s">
        <v>101</v>
      </c>
      <c r="C218" s="1" t="s">
        <v>135</v>
      </c>
      <c r="D218" s="3">
        <v>34.99</v>
      </c>
      <c r="E218" s="3">
        <v>29.49</v>
      </c>
      <c r="F218" s="3">
        <v>30.07</v>
      </c>
      <c r="G218" s="3">
        <v>31.43</v>
      </c>
      <c r="H218" s="3">
        <v>30.59</v>
      </c>
      <c r="I218" s="3">
        <v>26.57</v>
      </c>
      <c r="J218" s="3" t="s">
        <v>98</v>
      </c>
      <c r="K218" s="3">
        <v>36.369999999999997</v>
      </c>
      <c r="L218" s="3">
        <v>32.479999999999997</v>
      </c>
      <c r="M218" s="3">
        <v>31.81</v>
      </c>
      <c r="N218" s="3">
        <v>39.46</v>
      </c>
      <c r="O218" s="3">
        <v>42.31</v>
      </c>
      <c r="P218" s="3">
        <v>30.574945454545457</v>
      </c>
    </row>
    <row r="219" spans="1:17" x14ac:dyDescent="0.25">
      <c r="A219" s="1" t="s">
        <v>34</v>
      </c>
      <c r="B219" s="1" t="s">
        <v>2</v>
      </c>
      <c r="C219" s="1" t="s">
        <v>135</v>
      </c>
      <c r="D219" s="3" t="s">
        <v>98</v>
      </c>
      <c r="E219" s="3">
        <v>35.020000000000003</v>
      </c>
      <c r="F219" s="3">
        <v>42</v>
      </c>
      <c r="G219" s="3">
        <v>40.229999999999997</v>
      </c>
      <c r="H219" s="3">
        <v>43.2</v>
      </c>
      <c r="I219" s="3">
        <v>34.729999999999997</v>
      </c>
      <c r="J219" s="3" t="s">
        <v>167</v>
      </c>
      <c r="K219" s="3">
        <v>38.03</v>
      </c>
      <c r="L219" s="3">
        <v>44.37</v>
      </c>
      <c r="M219" s="3">
        <v>45.05</v>
      </c>
      <c r="N219" s="3">
        <v>46.05</v>
      </c>
      <c r="O219" s="3">
        <v>47.16</v>
      </c>
      <c r="P219" s="3">
        <v>38.257280000000002</v>
      </c>
    </row>
    <row r="220" spans="1:17" x14ac:dyDescent="0.25">
      <c r="A220" s="1" t="s">
        <v>79</v>
      </c>
      <c r="B220" s="1" t="s">
        <v>81</v>
      </c>
      <c r="C220" s="1" t="s">
        <v>135</v>
      </c>
      <c r="D220" s="3">
        <v>39.17</v>
      </c>
      <c r="E220" s="3">
        <v>28.57</v>
      </c>
      <c r="F220" s="3">
        <v>32.64</v>
      </c>
      <c r="G220" s="3">
        <v>31.48</v>
      </c>
      <c r="H220" s="3">
        <v>33.950000000000003</v>
      </c>
      <c r="I220" s="3" t="s">
        <v>167</v>
      </c>
      <c r="J220" s="3">
        <v>28.03</v>
      </c>
      <c r="K220" s="3">
        <v>30.59</v>
      </c>
      <c r="L220" s="3">
        <v>32.54</v>
      </c>
      <c r="M220" s="3">
        <v>37.479999999999997</v>
      </c>
      <c r="N220" s="3">
        <v>37.25</v>
      </c>
      <c r="O220" s="3">
        <v>45.36</v>
      </c>
      <c r="P220" s="3">
        <v>31.535927272727278</v>
      </c>
    </row>
    <row r="221" spans="1:17" x14ac:dyDescent="0.25">
      <c r="A221" s="1" t="s">
        <v>80</v>
      </c>
      <c r="B221" s="1" t="s">
        <v>82</v>
      </c>
      <c r="C221" s="1" t="s">
        <v>135</v>
      </c>
      <c r="D221" s="3">
        <v>42.21</v>
      </c>
      <c r="E221" s="3">
        <v>32.770000000000003</v>
      </c>
      <c r="F221" s="3">
        <v>33.43</v>
      </c>
      <c r="G221" s="3">
        <v>34.07</v>
      </c>
      <c r="H221" s="3">
        <v>33.54</v>
      </c>
      <c r="I221" s="3">
        <v>27.22</v>
      </c>
      <c r="J221" s="3">
        <v>27.52</v>
      </c>
      <c r="K221" s="3">
        <v>29.98</v>
      </c>
      <c r="L221" s="3">
        <v>35.47</v>
      </c>
      <c r="M221" s="3">
        <v>41.05</v>
      </c>
      <c r="N221" s="3">
        <v>41.64</v>
      </c>
      <c r="O221" s="3">
        <v>53.38</v>
      </c>
      <c r="P221" s="3">
        <v>33.141466666666666</v>
      </c>
    </row>
    <row r="222" spans="1:17" x14ac:dyDescent="0.25">
      <c r="A222" s="1" t="s">
        <v>36</v>
      </c>
      <c r="B222" s="1" t="s">
        <v>102</v>
      </c>
      <c r="C222" s="1" t="s">
        <v>135</v>
      </c>
      <c r="D222" s="3">
        <v>38.159999999999997</v>
      </c>
      <c r="E222" s="3" t="s">
        <v>98</v>
      </c>
      <c r="F222" s="3">
        <v>33.82</v>
      </c>
      <c r="G222" s="3">
        <v>37.46</v>
      </c>
      <c r="H222" s="3">
        <v>35.619999999999997</v>
      </c>
      <c r="I222" s="3" t="s">
        <v>98</v>
      </c>
      <c r="J222" s="3">
        <v>27.58</v>
      </c>
      <c r="K222" s="3">
        <v>28.17</v>
      </c>
      <c r="L222" s="3">
        <v>35.51</v>
      </c>
      <c r="M222" s="3">
        <v>37.83</v>
      </c>
      <c r="N222" s="3">
        <v>40.46</v>
      </c>
      <c r="O222" s="3">
        <v>43.44</v>
      </c>
      <c r="P222" s="3">
        <v>32.940599999999996</v>
      </c>
    </row>
    <row r="223" spans="1:17" x14ac:dyDescent="0.25">
      <c r="A223" s="1" t="s">
        <v>37</v>
      </c>
      <c r="B223" s="1" t="s">
        <v>103</v>
      </c>
      <c r="C223" s="1" t="s">
        <v>135</v>
      </c>
      <c r="D223" s="3">
        <v>37.36</v>
      </c>
      <c r="E223" s="3">
        <v>32.96</v>
      </c>
      <c r="F223" s="3">
        <v>33.36</v>
      </c>
      <c r="G223" s="3">
        <v>37.04</v>
      </c>
      <c r="H223" s="3">
        <v>33.369999999999997</v>
      </c>
      <c r="I223" s="3">
        <v>32.74</v>
      </c>
      <c r="J223" s="3">
        <v>22.05</v>
      </c>
      <c r="K223" s="3">
        <v>28.94</v>
      </c>
      <c r="L223" s="3">
        <v>29.62</v>
      </c>
      <c r="M223" s="3">
        <v>34.700000000000003</v>
      </c>
      <c r="N223" s="3" t="s">
        <v>98</v>
      </c>
      <c r="O223" s="3">
        <v>38.5</v>
      </c>
      <c r="P223" s="3">
        <v>30.162618181818186</v>
      </c>
    </row>
    <row r="224" spans="1:17" x14ac:dyDescent="0.25">
      <c r="A224" s="1" t="s">
        <v>38</v>
      </c>
      <c r="B224" s="1" t="s">
        <v>4</v>
      </c>
      <c r="C224" s="1" t="s">
        <v>136</v>
      </c>
      <c r="D224" s="3" t="s">
        <v>98</v>
      </c>
      <c r="E224" s="3">
        <v>66.8</v>
      </c>
      <c r="F224" s="3" t="s">
        <v>98</v>
      </c>
      <c r="G224" s="3">
        <v>50.89</v>
      </c>
      <c r="H224" s="3">
        <v>26.5</v>
      </c>
      <c r="I224" s="3">
        <v>27.55</v>
      </c>
      <c r="J224" s="3">
        <v>32.24</v>
      </c>
      <c r="K224" s="3">
        <v>28.25</v>
      </c>
      <c r="L224" s="3">
        <v>31.29</v>
      </c>
      <c r="M224" s="3">
        <v>27.61</v>
      </c>
      <c r="N224" s="3">
        <v>40.51</v>
      </c>
      <c r="O224" s="3">
        <v>44.46</v>
      </c>
      <c r="P224" s="3">
        <v>34.601199999999999</v>
      </c>
    </row>
    <row r="225" spans="1:16" x14ac:dyDescent="0.25">
      <c r="A225" s="1" t="s">
        <v>39</v>
      </c>
      <c r="B225" s="1" t="s">
        <v>104</v>
      </c>
      <c r="C225" s="1" t="s">
        <v>136</v>
      </c>
      <c r="D225" s="3">
        <v>30.49</v>
      </c>
      <c r="E225" s="3">
        <v>29.14</v>
      </c>
      <c r="F225" s="3">
        <v>35.409999999999997</v>
      </c>
      <c r="G225" s="3">
        <v>31.57</v>
      </c>
      <c r="H225" s="3">
        <v>29.24</v>
      </c>
      <c r="I225" s="3">
        <v>27.77</v>
      </c>
      <c r="J225" s="3">
        <v>19.29</v>
      </c>
      <c r="K225" s="3">
        <v>22.54</v>
      </c>
      <c r="L225" s="3">
        <v>28.87</v>
      </c>
      <c r="M225" s="3">
        <v>34.97</v>
      </c>
      <c r="N225" s="3">
        <v>38.04</v>
      </c>
      <c r="O225" s="3">
        <v>36.299999999999997</v>
      </c>
      <c r="P225" s="3">
        <v>27.878299999999999</v>
      </c>
    </row>
    <row r="226" spans="1:16" x14ac:dyDescent="0.25">
      <c r="A226" s="1" t="s">
        <v>40</v>
      </c>
      <c r="B226" s="1" t="s">
        <v>105</v>
      </c>
      <c r="C226" s="1" t="s">
        <v>135</v>
      </c>
      <c r="D226" s="3">
        <v>39.06</v>
      </c>
      <c r="E226" s="3">
        <v>30.07</v>
      </c>
      <c r="F226" s="3">
        <v>31.4</v>
      </c>
      <c r="G226" s="3">
        <v>35.229999999999997</v>
      </c>
      <c r="H226" s="3">
        <v>33.28</v>
      </c>
      <c r="I226" s="3">
        <v>26.91</v>
      </c>
      <c r="J226" s="3">
        <v>29.24</v>
      </c>
      <c r="K226" s="3">
        <v>28.76</v>
      </c>
      <c r="L226" s="3">
        <v>37.96</v>
      </c>
      <c r="M226" s="3">
        <v>33.89</v>
      </c>
      <c r="N226" s="3">
        <v>45.06</v>
      </c>
      <c r="O226" s="3">
        <v>42.67</v>
      </c>
      <c r="P226" s="3">
        <v>31.70396666666667</v>
      </c>
    </row>
    <row r="227" spans="1:16" x14ac:dyDescent="0.25">
      <c r="A227" s="1" t="s">
        <v>41</v>
      </c>
      <c r="B227" s="1" t="s">
        <v>106</v>
      </c>
      <c r="C227" s="1" t="s">
        <v>135</v>
      </c>
      <c r="D227" s="3">
        <v>39.31</v>
      </c>
      <c r="E227" s="3">
        <v>29.83</v>
      </c>
      <c r="F227" s="3" t="s">
        <v>98</v>
      </c>
      <c r="G227" s="3">
        <v>19.05</v>
      </c>
      <c r="H227" s="3">
        <v>27.87</v>
      </c>
      <c r="I227" s="3">
        <v>23.74</v>
      </c>
      <c r="J227" s="3">
        <v>27.47</v>
      </c>
      <c r="K227" s="3">
        <v>28.34</v>
      </c>
      <c r="L227" s="3">
        <v>31.29</v>
      </c>
      <c r="M227" s="3">
        <v>28.64</v>
      </c>
      <c r="N227" s="3">
        <v>34.06</v>
      </c>
      <c r="O227" s="3">
        <v>45.57</v>
      </c>
      <c r="P227" s="3">
        <v>28.032400000000003</v>
      </c>
    </row>
    <row r="228" spans="1:16" x14ac:dyDescent="0.25">
      <c r="A228" s="1" t="s">
        <v>42</v>
      </c>
      <c r="B228" s="1" t="s">
        <v>107</v>
      </c>
      <c r="C228" s="1" t="s">
        <v>135</v>
      </c>
      <c r="D228" s="3">
        <v>44.7</v>
      </c>
      <c r="E228" s="3">
        <v>34.729999999999997</v>
      </c>
      <c r="F228" s="3">
        <v>37.49</v>
      </c>
      <c r="G228" s="3">
        <v>36.85</v>
      </c>
      <c r="H228" s="3">
        <v>40.83</v>
      </c>
      <c r="I228" s="3">
        <v>38.5</v>
      </c>
      <c r="J228" s="3">
        <v>39.58</v>
      </c>
      <c r="K228" s="3">
        <v>33.92</v>
      </c>
      <c r="L228" s="3">
        <v>37.46</v>
      </c>
      <c r="M228" s="3">
        <v>40.07</v>
      </c>
      <c r="N228" s="3">
        <v>49.96</v>
      </c>
      <c r="O228" s="3">
        <v>41.75</v>
      </c>
      <c r="P228" s="3">
        <v>36.481066666666663</v>
      </c>
    </row>
    <row r="229" spans="1:16" x14ac:dyDescent="0.25">
      <c r="A229" s="1" t="s">
        <v>43</v>
      </c>
      <c r="B229" s="1" t="s">
        <v>108</v>
      </c>
      <c r="C229" s="1" t="s">
        <v>135</v>
      </c>
      <c r="D229" s="3">
        <v>42.58</v>
      </c>
      <c r="E229" s="3">
        <v>33.619999999999997</v>
      </c>
      <c r="F229" s="3">
        <v>39.4</v>
      </c>
      <c r="G229" s="3">
        <v>34.79</v>
      </c>
      <c r="H229" s="3">
        <v>32.840000000000003</v>
      </c>
      <c r="I229" s="3">
        <v>30.51</v>
      </c>
      <c r="J229" s="3">
        <v>29.39</v>
      </c>
      <c r="K229" s="3">
        <v>26.99</v>
      </c>
      <c r="L229" s="3">
        <v>34.630000000000003</v>
      </c>
      <c r="M229" s="3">
        <v>38.76</v>
      </c>
      <c r="N229" s="3">
        <v>38.47</v>
      </c>
      <c r="O229" s="3">
        <v>38.54</v>
      </c>
      <c r="P229" s="3">
        <v>32.239866666666671</v>
      </c>
    </row>
    <row r="230" spans="1:16" x14ac:dyDescent="0.25">
      <c r="A230" s="1" t="s">
        <v>44</v>
      </c>
      <c r="B230" s="1" t="s">
        <v>109</v>
      </c>
      <c r="C230" s="1" t="s">
        <v>135</v>
      </c>
      <c r="D230" s="3">
        <v>47.51</v>
      </c>
      <c r="E230" s="3">
        <v>31.93</v>
      </c>
      <c r="F230" s="3">
        <v>31.69</v>
      </c>
      <c r="G230" s="3">
        <v>35.020000000000003</v>
      </c>
      <c r="H230" s="3">
        <v>34.630000000000003</v>
      </c>
      <c r="I230" s="3">
        <v>28.61</v>
      </c>
      <c r="J230" s="3">
        <v>32.85</v>
      </c>
      <c r="K230" s="3">
        <v>31.38</v>
      </c>
      <c r="L230" s="3">
        <v>38.76</v>
      </c>
      <c r="M230" s="3">
        <v>38.56</v>
      </c>
      <c r="N230" s="3">
        <v>41.88</v>
      </c>
      <c r="O230" s="3">
        <v>40.270000000000003</v>
      </c>
      <c r="P230" s="3">
        <v>33.203566666666667</v>
      </c>
    </row>
    <row r="231" spans="1:16" x14ac:dyDescent="0.25">
      <c r="A231" s="1" t="s">
        <v>45</v>
      </c>
      <c r="B231" s="1" t="s">
        <v>5</v>
      </c>
      <c r="C231" s="1" t="s">
        <v>135</v>
      </c>
      <c r="D231" s="3">
        <v>33.479999999999997</v>
      </c>
      <c r="E231" s="3">
        <v>23.7</v>
      </c>
      <c r="F231" s="3">
        <v>19.36</v>
      </c>
      <c r="G231" s="3">
        <v>24.6</v>
      </c>
      <c r="H231" s="3">
        <v>23.46</v>
      </c>
      <c r="I231" s="3">
        <v>19.84</v>
      </c>
      <c r="J231" s="3">
        <v>22.2</v>
      </c>
      <c r="K231" s="3">
        <v>20.71</v>
      </c>
      <c r="L231" s="3">
        <v>26</v>
      </c>
      <c r="M231" s="3">
        <v>25.44</v>
      </c>
      <c r="N231" s="3">
        <v>28.93</v>
      </c>
      <c r="O231" s="3">
        <v>38.479999999999997</v>
      </c>
      <c r="P231" s="3">
        <v>23.475333333333335</v>
      </c>
    </row>
    <row r="232" spans="1:16" x14ac:dyDescent="0.25">
      <c r="A232" s="1" t="s">
        <v>46</v>
      </c>
      <c r="B232" s="1" t="s">
        <v>6</v>
      </c>
      <c r="C232" s="1" t="s">
        <v>135</v>
      </c>
      <c r="D232" s="3">
        <v>44.39</v>
      </c>
      <c r="E232" s="3">
        <v>35.51</v>
      </c>
      <c r="F232" s="3">
        <v>33.409999999999997</v>
      </c>
      <c r="G232" s="3">
        <v>34.79</v>
      </c>
      <c r="H232" s="3">
        <v>40.299999999999997</v>
      </c>
      <c r="I232" s="3">
        <v>33.090000000000003</v>
      </c>
      <c r="J232" s="3">
        <v>35.659999999999997</v>
      </c>
      <c r="K232" s="3">
        <v>24.75</v>
      </c>
      <c r="L232" s="3">
        <v>40.43</v>
      </c>
      <c r="M232" s="3">
        <v>39.32</v>
      </c>
      <c r="N232" s="3">
        <v>40.479999999999997</v>
      </c>
      <c r="O232" s="3">
        <v>47.89</v>
      </c>
      <c r="P232" s="3">
        <v>34.501533333333334</v>
      </c>
    </row>
    <row r="233" spans="1:16" x14ac:dyDescent="0.25">
      <c r="A233" s="1" t="s">
        <v>47</v>
      </c>
      <c r="B233" s="1" t="s">
        <v>7</v>
      </c>
      <c r="C233" s="1" t="s">
        <v>135</v>
      </c>
      <c r="D233" s="3">
        <v>28.33</v>
      </c>
      <c r="E233" s="3">
        <v>32.93</v>
      </c>
      <c r="F233" s="3">
        <v>33.96</v>
      </c>
      <c r="G233" s="3">
        <v>34.1</v>
      </c>
      <c r="H233" s="3">
        <v>36.340000000000003</v>
      </c>
      <c r="I233" s="3">
        <v>29.4</v>
      </c>
      <c r="J233" s="3">
        <v>37.08</v>
      </c>
      <c r="K233" s="3">
        <v>37.6</v>
      </c>
      <c r="L233" s="3">
        <v>34.67</v>
      </c>
      <c r="M233" s="3" t="s">
        <v>98</v>
      </c>
      <c r="N233" s="3" t="s">
        <v>98</v>
      </c>
      <c r="O233" s="3">
        <v>54.34</v>
      </c>
      <c r="P233" s="3">
        <v>33.005000000000003</v>
      </c>
    </row>
    <row r="234" spans="1:16" x14ac:dyDescent="0.25">
      <c r="A234" s="1" t="s">
        <v>48</v>
      </c>
      <c r="B234" s="1" t="s">
        <v>8</v>
      </c>
      <c r="C234" s="1" t="s">
        <v>135</v>
      </c>
      <c r="D234" s="3">
        <v>41.18</v>
      </c>
      <c r="E234" s="3">
        <v>28.91</v>
      </c>
      <c r="F234" s="3">
        <v>30.99</v>
      </c>
      <c r="G234" s="3">
        <v>30.95</v>
      </c>
      <c r="H234" s="3">
        <v>31.64</v>
      </c>
      <c r="I234" s="3">
        <v>24.99</v>
      </c>
      <c r="J234" s="3">
        <v>25.48</v>
      </c>
      <c r="K234" s="3">
        <v>26</v>
      </c>
      <c r="L234" s="3">
        <v>30.96</v>
      </c>
      <c r="M234" s="3">
        <v>29.69</v>
      </c>
      <c r="N234" s="3">
        <v>38.07</v>
      </c>
      <c r="O234" s="3" t="s">
        <v>98</v>
      </c>
      <c r="P234" s="3">
        <v>28.341018181818185</v>
      </c>
    </row>
    <row r="235" spans="1:16" x14ac:dyDescent="0.25">
      <c r="A235" s="1" t="s">
        <v>49</v>
      </c>
      <c r="B235" s="1" t="s">
        <v>9</v>
      </c>
      <c r="C235" s="1" t="s">
        <v>135</v>
      </c>
      <c r="D235" s="3">
        <v>33.659999999999997</v>
      </c>
      <c r="E235" s="3" t="s">
        <v>98</v>
      </c>
      <c r="F235" s="3" t="s">
        <v>98</v>
      </c>
      <c r="G235" s="3">
        <v>33.229999999999997</v>
      </c>
      <c r="H235" s="3">
        <v>32.08</v>
      </c>
      <c r="I235" s="3">
        <v>29.15</v>
      </c>
      <c r="J235" s="3">
        <v>26.11</v>
      </c>
      <c r="K235" s="3">
        <v>28.04</v>
      </c>
      <c r="L235" s="3">
        <v>32.75</v>
      </c>
      <c r="M235" s="3">
        <v>38.44</v>
      </c>
      <c r="N235" s="3">
        <v>38.799999999999997</v>
      </c>
      <c r="O235" s="3">
        <v>46.66</v>
      </c>
      <c r="P235" s="3">
        <v>31.180639999999997</v>
      </c>
    </row>
    <row r="236" spans="1:16" x14ac:dyDescent="0.25">
      <c r="A236" s="1" t="s">
        <v>76</v>
      </c>
      <c r="B236" s="1" t="s">
        <v>83</v>
      </c>
      <c r="C236" s="1" t="s">
        <v>135</v>
      </c>
      <c r="D236" s="3">
        <v>51.82</v>
      </c>
      <c r="E236" s="3">
        <v>41.72</v>
      </c>
      <c r="F236" s="3">
        <v>43.9</v>
      </c>
      <c r="G236" s="3">
        <v>43.6</v>
      </c>
      <c r="H236" s="3">
        <v>45.06</v>
      </c>
      <c r="I236" s="3">
        <v>27.45</v>
      </c>
      <c r="J236" s="3">
        <v>35.74</v>
      </c>
      <c r="K236" s="3">
        <v>36.25</v>
      </c>
      <c r="L236" s="3">
        <v>44.37</v>
      </c>
      <c r="M236" s="3">
        <v>36.369999999999997</v>
      </c>
      <c r="N236" s="3">
        <v>47.88</v>
      </c>
      <c r="O236" s="3">
        <v>59.5</v>
      </c>
      <c r="P236" s="3">
        <v>39.380600000000001</v>
      </c>
    </row>
    <row r="237" spans="1:16" x14ac:dyDescent="0.25">
      <c r="A237" s="1" t="s">
        <v>77</v>
      </c>
      <c r="B237" s="1" t="s">
        <v>84</v>
      </c>
      <c r="C237" s="1" t="s">
        <v>135</v>
      </c>
      <c r="D237" s="3">
        <v>53.91</v>
      </c>
      <c r="E237" s="3">
        <v>44.82</v>
      </c>
      <c r="F237" s="3">
        <v>45</v>
      </c>
      <c r="G237" s="3">
        <v>45.31</v>
      </c>
      <c r="H237" s="3">
        <v>48.04</v>
      </c>
      <c r="I237" s="3">
        <v>36.06</v>
      </c>
      <c r="J237" s="3">
        <v>35.18</v>
      </c>
      <c r="K237" s="3">
        <v>34.909999999999997</v>
      </c>
      <c r="L237" s="3">
        <v>44.71</v>
      </c>
      <c r="M237" s="3">
        <v>41.1</v>
      </c>
      <c r="N237" s="3">
        <v>49.07</v>
      </c>
      <c r="O237" s="3">
        <v>61.46</v>
      </c>
      <c r="P237" s="3">
        <v>41.367033333333339</v>
      </c>
    </row>
    <row r="238" spans="1:16" x14ac:dyDescent="0.25">
      <c r="A238" s="1" t="s">
        <v>78</v>
      </c>
      <c r="B238" s="1" t="s">
        <v>85</v>
      </c>
      <c r="C238" s="1" t="s">
        <v>135</v>
      </c>
      <c r="D238" s="3">
        <v>46.88</v>
      </c>
      <c r="E238" s="3">
        <v>37.75</v>
      </c>
      <c r="F238" s="3">
        <v>40.42</v>
      </c>
      <c r="G238" s="3">
        <v>42.84</v>
      </c>
      <c r="H238" s="3">
        <v>41.64</v>
      </c>
      <c r="I238" s="3">
        <v>36.549999999999997</v>
      </c>
      <c r="J238" s="3">
        <v>40.18</v>
      </c>
      <c r="K238" s="3">
        <v>35.21</v>
      </c>
      <c r="L238" s="3">
        <v>45.34</v>
      </c>
      <c r="M238" s="3">
        <v>39.69</v>
      </c>
      <c r="N238" s="3">
        <v>45.4</v>
      </c>
      <c r="O238" s="3">
        <v>65.09</v>
      </c>
      <c r="P238" s="3">
        <v>39.635899999999992</v>
      </c>
    </row>
    <row r="239" spans="1:16" x14ac:dyDescent="0.25">
      <c r="A239" s="1" t="s">
        <v>51</v>
      </c>
      <c r="B239" s="1" t="s">
        <v>11</v>
      </c>
      <c r="C239" s="1" t="s">
        <v>135</v>
      </c>
      <c r="D239" s="3">
        <v>58.21</v>
      </c>
      <c r="E239" s="3">
        <v>37.11</v>
      </c>
      <c r="F239" s="3">
        <v>48.27</v>
      </c>
      <c r="G239" s="3">
        <v>52.73</v>
      </c>
      <c r="H239" s="3">
        <v>51.12</v>
      </c>
      <c r="I239" s="3">
        <v>38.44</v>
      </c>
      <c r="J239" s="3">
        <v>49.86</v>
      </c>
      <c r="K239" s="3">
        <v>49.92</v>
      </c>
      <c r="L239" s="3">
        <v>61.91</v>
      </c>
      <c r="M239" s="3">
        <v>48.62</v>
      </c>
      <c r="N239" s="3" t="s">
        <v>98</v>
      </c>
      <c r="O239" s="3">
        <v>69.03</v>
      </c>
      <c r="P239" s="3">
        <v>47.272945454545457</v>
      </c>
    </row>
    <row r="240" spans="1:16" x14ac:dyDescent="0.25">
      <c r="A240" s="1" t="s">
        <v>205</v>
      </c>
      <c r="B240" s="1" t="s">
        <v>196</v>
      </c>
      <c r="C240" s="1" t="s">
        <v>135</v>
      </c>
      <c r="D240" s="3">
        <v>34.729999999999997</v>
      </c>
      <c r="E240" s="3">
        <v>32.17</v>
      </c>
      <c r="F240" s="3">
        <v>29.75</v>
      </c>
      <c r="G240" s="3">
        <v>30.73</v>
      </c>
      <c r="H240" s="3">
        <v>30.76</v>
      </c>
      <c r="I240" s="3">
        <v>22.45</v>
      </c>
      <c r="J240" s="3">
        <v>25.38</v>
      </c>
      <c r="K240" s="3">
        <v>25.6</v>
      </c>
      <c r="L240" s="3" t="s">
        <v>98</v>
      </c>
      <c r="M240" s="3">
        <v>31.86</v>
      </c>
      <c r="N240" s="3">
        <v>35.74</v>
      </c>
      <c r="O240" s="3">
        <v>42.67</v>
      </c>
      <c r="P240" s="3">
        <v>28.590254545454549</v>
      </c>
    </row>
    <row r="241" spans="1:17" x14ac:dyDescent="0.25">
      <c r="A241" s="1" t="s">
        <v>73</v>
      </c>
      <c r="B241" s="1" t="s">
        <v>86</v>
      </c>
      <c r="C241" s="1" t="s">
        <v>135</v>
      </c>
      <c r="D241" s="3">
        <v>35.18</v>
      </c>
      <c r="E241" s="3">
        <v>27.16</v>
      </c>
      <c r="F241" s="3">
        <v>26.75</v>
      </c>
      <c r="G241" s="3">
        <v>27.73</v>
      </c>
      <c r="H241" s="3">
        <v>27.87</v>
      </c>
      <c r="I241" s="3" t="s">
        <v>98</v>
      </c>
      <c r="J241" s="3">
        <v>22.86</v>
      </c>
      <c r="K241" s="3" t="s">
        <v>168</v>
      </c>
      <c r="L241" s="3">
        <v>28.01</v>
      </c>
      <c r="M241" s="3">
        <v>30.29</v>
      </c>
      <c r="N241" s="3">
        <v>36.06</v>
      </c>
      <c r="O241" s="3">
        <v>41.42</v>
      </c>
      <c r="P241" s="3">
        <v>27.906359999999999</v>
      </c>
    </row>
    <row r="242" spans="1:17" x14ac:dyDescent="0.25">
      <c r="A242" s="1" t="s">
        <v>74</v>
      </c>
      <c r="B242" s="1" t="s">
        <v>87</v>
      </c>
      <c r="C242" s="1" t="s">
        <v>135</v>
      </c>
      <c r="D242" s="3">
        <v>31.31</v>
      </c>
      <c r="E242" s="3">
        <v>23.83</v>
      </c>
      <c r="F242" s="3">
        <v>27.99</v>
      </c>
      <c r="G242" s="3">
        <v>26.2</v>
      </c>
      <c r="H242" s="3">
        <v>26.8</v>
      </c>
      <c r="I242" s="3" t="s">
        <v>98</v>
      </c>
      <c r="J242" s="3">
        <v>22.63</v>
      </c>
      <c r="K242" s="3">
        <v>24.07</v>
      </c>
      <c r="L242" s="3">
        <v>28.5</v>
      </c>
      <c r="M242" s="3">
        <v>31.97</v>
      </c>
      <c r="N242" s="3">
        <v>34.64</v>
      </c>
      <c r="O242" s="3">
        <v>41.34</v>
      </c>
      <c r="P242" s="3">
        <v>26.703418181818183</v>
      </c>
    </row>
    <row r="243" spans="1:17" x14ac:dyDescent="0.25">
      <c r="A243" s="1" t="s">
        <v>75</v>
      </c>
      <c r="B243" s="1" t="s">
        <v>88</v>
      </c>
      <c r="C243" s="1" t="s">
        <v>135</v>
      </c>
      <c r="D243" s="3">
        <v>32.590000000000003</v>
      </c>
      <c r="E243" s="3">
        <v>25.09</v>
      </c>
      <c r="F243" s="3">
        <v>26.18</v>
      </c>
      <c r="G243" s="3">
        <v>29.35</v>
      </c>
      <c r="H243" s="3">
        <v>26.38</v>
      </c>
      <c r="I243" s="3" t="s">
        <v>98</v>
      </c>
      <c r="J243" s="3">
        <v>21.6</v>
      </c>
      <c r="K243" s="3">
        <v>22.52</v>
      </c>
      <c r="L243" s="3">
        <v>26.73</v>
      </c>
      <c r="M243" s="3">
        <v>32.159999999999997</v>
      </c>
      <c r="N243" s="3">
        <v>35.56</v>
      </c>
      <c r="O243" s="3">
        <v>40.54</v>
      </c>
      <c r="P243" s="3">
        <v>26.654909090909094</v>
      </c>
    </row>
    <row r="244" spans="1:17" x14ac:dyDescent="0.25">
      <c r="A244" s="1" t="s">
        <v>53</v>
      </c>
      <c r="B244" s="1" t="s">
        <v>14</v>
      </c>
      <c r="C244" s="1" t="s">
        <v>135</v>
      </c>
      <c r="D244" s="3">
        <v>24.53</v>
      </c>
      <c r="E244" s="3">
        <v>35.72</v>
      </c>
      <c r="F244" s="3">
        <v>32.57</v>
      </c>
      <c r="G244" s="3">
        <v>36.840000000000003</v>
      </c>
      <c r="H244" s="3">
        <v>36.369999999999997</v>
      </c>
      <c r="I244" s="3">
        <v>30.63</v>
      </c>
      <c r="J244" s="3">
        <v>28.46</v>
      </c>
      <c r="K244" s="3">
        <v>29.23</v>
      </c>
      <c r="L244" s="3">
        <v>37.9</v>
      </c>
      <c r="M244" s="3">
        <v>38.630000000000003</v>
      </c>
      <c r="N244" s="3">
        <v>39.979999999999997</v>
      </c>
      <c r="O244" s="3">
        <v>51.16</v>
      </c>
      <c r="P244" s="3">
        <v>32.354866666666666</v>
      </c>
    </row>
    <row r="245" spans="1:17" x14ac:dyDescent="0.25">
      <c r="A245" s="1" t="s">
        <v>54</v>
      </c>
      <c r="B245" s="1" t="s">
        <v>15</v>
      </c>
      <c r="C245" s="1" t="s">
        <v>136</v>
      </c>
      <c r="D245" s="3">
        <v>29.68</v>
      </c>
      <c r="E245" s="3">
        <v>25.57</v>
      </c>
      <c r="F245" s="3">
        <v>24.4</v>
      </c>
      <c r="G245" s="3">
        <v>24.36</v>
      </c>
      <c r="H245" s="3">
        <v>20.25</v>
      </c>
      <c r="I245" s="3">
        <v>18.8</v>
      </c>
      <c r="J245" s="3">
        <v>19.350000000000001</v>
      </c>
      <c r="K245" s="3">
        <v>19.079999999999998</v>
      </c>
      <c r="L245" s="3">
        <v>16.48</v>
      </c>
      <c r="M245" s="3">
        <v>25.77</v>
      </c>
      <c r="N245" s="3">
        <v>28.29</v>
      </c>
      <c r="O245" s="3">
        <v>34.29</v>
      </c>
      <c r="P245" s="3">
        <v>21.9512</v>
      </c>
    </row>
    <row r="246" spans="1:17" x14ac:dyDescent="0.25">
      <c r="A246" s="1" t="s">
        <v>55</v>
      </c>
      <c r="B246" s="1" t="s">
        <v>16</v>
      </c>
      <c r="C246" s="1" t="s">
        <v>136</v>
      </c>
      <c r="D246" s="3">
        <v>29.95</v>
      </c>
      <c r="E246" s="3">
        <v>20.03</v>
      </c>
      <c r="F246" s="3">
        <v>22.65</v>
      </c>
      <c r="G246" s="3">
        <v>20.75</v>
      </c>
      <c r="H246" s="3">
        <v>13.42</v>
      </c>
      <c r="I246" s="3">
        <v>15.86</v>
      </c>
      <c r="J246" s="3">
        <v>15.92</v>
      </c>
      <c r="K246" s="3" t="s">
        <v>168</v>
      </c>
      <c r="L246" s="3">
        <v>22.12</v>
      </c>
      <c r="M246" s="3">
        <v>22.9</v>
      </c>
      <c r="N246" s="3">
        <v>27.62</v>
      </c>
      <c r="O246" s="3">
        <v>35.380000000000003</v>
      </c>
      <c r="P246" s="3">
        <v>20.624727272727274</v>
      </c>
    </row>
    <row r="247" spans="1:17" x14ac:dyDescent="0.25">
      <c r="A247" s="1" t="s">
        <v>56</v>
      </c>
      <c r="B247" s="1" t="s">
        <v>17</v>
      </c>
      <c r="C247" s="1" t="s">
        <v>135</v>
      </c>
      <c r="D247" s="3">
        <v>44.47</v>
      </c>
      <c r="E247" s="3">
        <v>37.19</v>
      </c>
      <c r="F247" s="3">
        <v>46.15</v>
      </c>
      <c r="G247" s="3">
        <v>35.700000000000003</v>
      </c>
      <c r="H247" s="3">
        <v>35.43</v>
      </c>
      <c r="I247" s="3">
        <v>29.74</v>
      </c>
      <c r="J247" s="3">
        <v>38.18</v>
      </c>
      <c r="K247" s="3">
        <v>35.880000000000003</v>
      </c>
      <c r="L247" s="3">
        <v>39.68</v>
      </c>
      <c r="M247" s="3">
        <v>39.270000000000003</v>
      </c>
      <c r="N247" s="3" t="s">
        <v>167</v>
      </c>
      <c r="O247" s="3">
        <v>47.14</v>
      </c>
      <c r="P247" s="3">
        <v>35.865781818181823</v>
      </c>
    </row>
    <row r="248" spans="1:17" x14ac:dyDescent="0.25">
      <c r="A248" s="1" t="s">
        <v>70</v>
      </c>
      <c r="B248" s="1" t="s">
        <v>89</v>
      </c>
      <c r="C248" s="1" t="s">
        <v>136</v>
      </c>
      <c r="D248" s="3">
        <v>33.93</v>
      </c>
      <c r="E248" s="3">
        <v>25.32</v>
      </c>
      <c r="F248" s="3">
        <v>30.02</v>
      </c>
      <c r="G248" s="3">
        <v>29.62</v>
      </c>
      <c r="H248" s="3">
        <v>28</v>
      </c>
      <c r="I248" s="3">
        <v>20.73</v>
      </c>
      <c r="J248" s="3">
        <v>19.29</v>
      </c>
      <c r="K248" s="3">
        <v>20.73</v>
      </c>
      <c r="L248" s="3">
        <v>30.16</v>
      </c>
      <c r="M248" s="3">
        <v>30.31</v>
      </c>
      <c r="N248" s="3">
        <v>31.31</v>
      </c>
      <c r="O248" s="3">
        <v>37.07</v>
      </c>
      <c r="P248" s="3">
        <v>25.797566666666665</v>
      </c>
    </row>
    <row r="249" spans="1:17" x14ac:dyDescent="0.25">
      <c r="A249" s="1" t="s">
        <v>71</v>
      </c>
      <c r="B249" s="1" t="s">
        <v>90</v>
      </c>
      <c r="C249" s="1" t="s">
        <v>136</v>
      </c>
      <c r="D249" s="3">
        <v>29.52</v>
      </c>
      <c r="E249" s="3">
        <v>26.4</v>
      </c>
      <c r="F249" s="3">
        <v>29.17</v>
      </c>
      <c r="G249" s="3">
        <v>27.93</v>
      </c>
      <c r="H249" s="3">
        <v>29.99</v>
      </c>
      <c r="I249" s="3">
        <v>19.54</v>
      </c>
      <c r="J249" s="3">
        <v>19.809999999999999</v>
      </c>
      <c r="K249" s="3">
        <v>20.46</v>
      </c>
      <c r="L249" s="3">
        <v>28.9</v>
      </c>
      <c r="M249" s="3">
        <v>27.29</v>
      </c>
      <c r="N249" s="3">
        <v>32.54</v>
      </c>
      <c r="O249" s="3">
        <v>36.89</v>
      </c>
      <c r="P249" s="3">
        <v>25.180400000000006</v>
      </c>
    </row>
    <row r="250" spans="1:17" x14ac:dyDescent="0.25">
      <c r="A250" s="1" t="s">
        <v>72</v>
      </c>
      <c r="B250" s="1" t="s">
        <v>91</v>
      </c>
      <c r="C250" s="1" t="s">
        <v>136</v>
      </c>
      <c r="D250" s="3">
        <v>32.68</v>
      </c>
      <c r="E250" s="3">
        <v>29.64</v>
      </c>
      <c r="F250" s="3">
        <v>28.83</v>
      </c>
      <c r="G250" s="3">
        <v>28.04</v>
      </c>
      <c r="H250" s="3">
        <v>29.42</v>
      </c>
      <c r="I250" s="3">
        <v>20.03</v>
      </c>
      <c r="J250" s="3">
        <v>19.37</v>
      </c>
      <c r="K250" s="3">
        <v>20.34</v>
      </c>
      <c r="L250" s="3">
        <v>29.31</v>
      </c>
      <c r="M250" s="3">
        <v>31.57</v>
      </c>
      <c r="N250" s="3">
        <v>31.43</v>
      </c>
      <c r="O250" s="3">
        <v>38.15</v>
      </c>
      <c r="P250" s="3">
        <v>25.975433333333335</v>
      </c>
    </row>
    <row r="251" spans="1:17" x14ac:dyDescent="0.25">
      <c r="A251" s="1" t="s">
        <v>57</v>
      </c>
      <c r="B251" s="1" t="s">
        <v>19</v>
      </c>
      <c r="C251" s="1" t="s">
        <v>136</v>
      </c>
      <c r="D251" s="3">
        <v>35.81</v>
      </c>
      <c r="E251" s="3">
        <v>27.56</v>
      </c>
      <c r="F251" s="3">
        <v>31.86</v>
      </c>
      <c r="G251" s="3">
        <v>29.27</v>
      </c>
      <c r="H251" s="3">
        <v>26.25</v>
      </c>
      <c r="I251" s="3">
        <v>22.33</v>
      </c>
      <c r="J251" s="3">
        <v>17.89</v>
      </c>
      <c r="K251" s="3">
        <v>21.76</v>
      </c>
      <c r="L251" s="3">
        <v>32.82</v>
      </c>
      <c r="M251" s="3">
        <v>34.44</v>
      </c>
      <c r="N251" s="3">
        <v>37.22</v>
      </c>
      <c r="O251" s="3" t="s">
        <v>98</v>
      </c>
      <c r="P251" s="3">
        <v>26.530290909090901</v>
      </c>
    </row>
    <row r="252" spans="1:17" x14ac:dyDescent="0.25">
      <c r="A252" s="1" t="s">
        <v>58</v>
      </c>
      <c r="B252" s="1" t="s">
        <v>20</v>
      </c>
      <c r="C252" s="1" t="s">
        <v>135</v>
      </c>
      <c r="D252" s="3">
        <v>50.15</v>
      </c>
      <c r="E252" s="3">
        <v>38.44</v>
      </c>
      <c r="F252" s="3">
        <v>43.71</v>
      </c>
      <c r="G252" s="3">
        <v>41.3</v>
      </c>
      <c r="H252" s="3">
        <v>46.86</v>
      </c>
      <c r="I252" s="3">
        <v>37.65</v>
      </c>
      <c r="J252" s="3">
        <v>41.12</v>
      </c>
      <c r="K252" s="3">
        <v>41.14</v>
      </c>
      <c r="L252" s="3">
        <v>55.4</v>
      </c>
      <c r="M252" s="3">
        <v>49.07</v>
      </c>
      <c r="N252" s="3">
        <v>51.47</v>
      </c>
      <c r="O252" s="3">
        <v>72.040000000000006</v>
      </c>
      <c r="P252" s="3">
        <v>43.573499999999996</v>
      </c>
    </row>
    <row r="253" spans="1:17" x14ac:dyDescent="0.25">
      <c r="A253" s="1" t="s">
        <v>59</v>
      </c>
      <c r="B253" s="1" t="s">
        <v>21</v>
      </c>
      <c r="C253" s="1" t="s">
        <v>136</v>
      </c>
      <c r="D253" s="3">
        <v>33.840000000000003</v>
      </c>
      <c r="E253" s="3">
        <v>25.81</v>
      </c>
      <c r="F253" s="3">
        <v>30.74</v>
      </c>
      <c r="G253" s="3">
        <v>32.270000000000003</v>
      </c>
      <c r="H253" s="3">
        <v>29.94</v>
      </c>
      <c r="I253" s="3">
        <v>23.09</v>
      </c>
      <c r="J253" s="3">
        <v>20.71</v>
      </c>
      <c r="K253" s="3">
        <v>21</v>
      </c>
      <c r="L253" s="3">
        <v>32.82</v>
      </c>
      <c r="M253" s="3">
        <v>33.159999999999997</v>
      </c>
      <c r="N253" s="3">
        <v>34.729999999999997</v>
      </c>
      <c r="O253" s="3">
        <v>41.68</v>
      </c>
      <c r="P253" s="3">
        <v>27.583900000000003</v>
      </c>
    </row>
    <row r="254" spans="1:17" x14ac:dyDescent="0.25">
      <c r="A254" s="1" t="s">
        <v>111</v>
      </c>
      <c r="B254" s="1" t="s">
        <v>92</v>
      </c>
      <c r="C254" s="1" t="s">
        <v>136</v>
      </c>
      <c r="D254" s="3">
        <v>32.21</v>
      </c>
      <c r="E254" s="3">
        <v>26.02</v>
      </c>
      <c r="F254" s="3">
        <v>32.96</v>
      </c>
      <c r="G254" s="3">
        <v>29.4</v>
      </c>
      <c r="H254" s="3">
        <v>32.729999999999997</v>
      </c>
      <c r="I254" s="3">
        <v>23.71</v>
      </c>
      <c r="J254" s="3">
        <v>22.26</v>
      </c>
      <c r="K254" s="3">
        <v>22.36</v>
      </c>
      <c r="L254" s="3">
        <v>33.06</v>
      </c>
      <c r="M254" s="3">
        <v>31.77</v>
      </c>
      <c r="N254" s="3">
        <v>32.06</v>
      </c>
      <c r="O254" s="3">
        <v>40.630000000000003</v>
      </c>
      <c r="P254" s="3">
        <v>27.536366666666662</v>
      </c>
    </row>
    <row r="255" spans="1:17" x14ac:dyDescent="0.25">
      <c r="A255" s="1" t="s">
        <v>112</v>
      </c>
      <c r="B255" s="1" t="s">
        <v>93</v>
      </c>
      <c r="C255" s="1" t="s">
        <v>136</v>
      </c>
      <c r="D255" s="3">
        <v>36.549999999999997</v>
      </c>
      <c r="E255" s="3">
        <v>27.63</v>
      </c>
      <c r="F255" s="3">
        <v>30.56</v>
      </c>
      <c r="G255" s="3">
        <v>31.49</v>
      </c>
      <c r="H255" s="3">
        <v>33.450000000000003</v>
      </c>
      <c r="I255" s="3">
        <v>26.09</v>
      </c>
      <c r="J255" s="3">
        <v>19.79</v>
      </c>
      <c r="K255" s="3" t="s">
        <v>98</v>
      </c>
      <c r="L255" s="3">
        <v>47.01</v>
      </c>
      <c r="M255" s="3">
        <v>33.81</v>
      </c>
      <c r="N255" s="3">
        <v>34.01</v>
      </c>
      <c r="O255" s="3">
        <v>39.69</v>
      </c>
      <c r="P255" s="3">
        <v>30.115781818181819</v>
      </c>
      <c r="Q255" s="4"/>
    </row>
    <row r="256" spans="1:17" x14ac:dyDescent="0.25">
      <c r="A256" s="1" t="s">
        <v>60</v>
      </c>
      <c r="B256" s="1" t="s">
        <v>22</v>
      </c>
      <c r="C256" s="1" t="s">
        <v>136</v>
      </c>
      <c r="D256" s="3">
        <v>36.69</v>
      </c>
      <c r="E256" s="3">
        <v>28.97</v>
      </c>
      <c r="F256" s="3">
        <v>34.81</v>
      </c>
      <c r="G256" s="3">
        <v>32.04</v>
      </c>
      <c r="H256" s="3">
        <v>28.82</v>
      </c>
      <c r="I256" s="3">
        <v>25.51</v>
      </c>
      <c r="J256" s="3">
        <v>17.45</v>
      </c>
      <c r="K256" s="3">
        <v>21.81</v>
      </c>
      <c r="L256" s="3">
        <v>31.76</v>
      </c>
      <c r="M256" s="3">
        <v>34.04</v>
      </c>
      <c r="N256" s="3">
        <v>36.549999999999997</v>
      </c>
      <c r="O256" s="3">
        <v>42.62</v>
      </c>
      <c r="P256" s="3">
        <v>28.448700000000002</v>
      </c>
    </row>
    <row r="257" spans="1:17" x14ac:dyDescent="0.25">
      <c r="A257" s="1" t="s">
        <v>61</v>
      </c>
      <c r="B257" s="1" t="s">
        <v>23</v>
      </c>
      <c r="C257" s="1" t="s">
        <v>136</v>
      </c>
      <c r="D257" s="3">
        <v>17.62</v>
      </c>
      <c r="E257" s="3">
        <v>13.41</v>
      </c>
      <c r="F257" s="3">
        <v>13.02</v>
      </c>
      <c r="G257" s="3">
        <v>11.9</v>
      </c>
      <c r="H257" s="3">
        <v>9.07</v>
      </c>
      <c r="I257" s="3">
        <v>8.3800000000000008</v>
      </c>
      <c r="J257" s="3">
        <v>6.79</v>
      </c>
      <c r="K257" s="3">
        <v>6.63</v>
      </c>
      <c r="L257" s="3">
        <v>11.92</v>
      </c>
      <c r="M257" s="3">
        <v>14.39</v>
      </c>
      <c r="N257" s="3">
        <v>16.809999999999999</v>
      </c>
      <c r="O257" s="3">
        <v>21.21</v>
      </c>
      <c r="P257" s="3">
        <v>11.588166666666668</v>
      </c>
    </row>
    <row r="258" spans="1:17" x14ac:dyDescent="0.25">
      <c r="A258" s="1" t="s">
        <v>62</v>
      </c>
      <c r="B258" s="1" t="s">
        <v>24</v>
      </c>
      <c r="C258" s="1" t="s">
        <v>135</v>
      </c>
      <c r="D258" s="3">
        <v>36.64</v>
      </c>
      <c r="E258" s="3">
        <v>28.35</v>
      </c>
      <c r="F258" s="3">
        <v>28.9</v>
      </c>
      <c r="G258" s="3">
        <v>28.89</v>
      </c>
      <c r="H258" s="3">
        <v>31.29</v>
      </c>
      <c r="I258" s="3">
        <v>28.91</v>
      </c>
      <c r="J258" s="3">
        <v>34.18</v>
      </c>
      <c r="K258" s="3">
        <v>29.55</v>
      </c>
      <c r="L258" s="3">
        <v>36.67</v>
      </c>
      <c r="M258" s="3">
        <v>31.41</v>
      </c>
      <c r="N258" s="3">
        <v>35.93</v>
      </c>
      <c r="O258" s="3">
        <v>38.94</v>
      </c>
      <c r="P258" s="3">
        <v>29.873933333333337</v>
      </c>
    </row>
    <row r="259" spans="1:17" x14ac:dyDescent="0.25">
      <c r="A259" s="1" t="s">
        <v>63</v>
      </c>
      <c r="B259" s="1" t="s">
        <v>25</v>
      </c>
      <c r="C259" s="1" t="s">
        <v>136</v>
      </c>
      <c r="D259" s="3">
        <v>35.97</v>
      </c>
      <c r="E259" s="3">
        <v>31.58</v>
      </c>
      <c r="F259" s="3">
        <v>33.74</v>
      </c>
      <c r="G259" s="3">
        <v>30.92</v>
      </c>
      <c r="H259" s="3">
        <v>29.6</v>
      </c>
      <c r="I259" s="3">
        <v>24.81</v>
      </c>
      <c r="J259" s="3">
        <v>30.04</v>
      </c>
      <c r="K259" s="3">
        <v>29.27</v>
      </c>
      <c r="L259" s="3">
        <v>32.18</v>
      </c>
      <c r="M259" s="3">
        <v>36.04</v>
      </c>
      <c r="N259" s="3">
        <v>40.78</v>
      </c>
      <c r="O259" s="3">
        <v>41.33</v>
      </c>
      <c r="P259" s="3">
        <v>30.37993333333333</v>
      </c>
    </row>
    <row r="260" spans="1:17" x14ac:dyDescent="0.25">
      <c r="A260" s="1" t="s">
        <v>67</v>
      </c>
      <c r="B260" s="1" t="s">
        <v>94</v>
      </c>
      <c r="C260" s="1" t="s">
        <v>136</v>
      </c>
      <c r="D260" s="3">
        <v>37.78</v>
      </c>
      <c r="E260" s="3">
        <v>38.020000000000003</v>
      </c>
      <c r="F260" s="3">
        <v>44.5</v>
      </c>
      <c r="G260" s="3">
        <v>35.520000000000003</v>
      </c>
      <c r="H260" s="3">
        <v>35.42</v>
      </c>
      <c r="I260" s="3">
        <v>32.229999999999997</v>
      </c>
      <c r="J260" s="3">
        <v>30.99</v>
      </c>
      <c r="K260" s="3">
        <v>33.51</v>
      </c>
      <c r="L260" s="3">
        <v>33.4</v>
      </c>
      <c r="M260" s="3">
        <v>34.909999999999997</v>
      </c>
      <c r="N260" s="3">
        <v>44.92</v>
      </c>
      <c r="O260" s="3">
        <v>40.409999999999997</v>
      </c>
      <c r="P260" s="3">
        <v>33.856766666666672</v>
      </c>
    </row>
    <row r="261" spans="1:17" x14ac:dyDescent="0.25">
      <c r="A261" s="1" t="s">
        <v>68</v>
      </c>
      <c r="B261" s="1" t="s">
        <v>95</v>
      </c>
      <c r="C261" s="1" t="s">
        <v>136</v>
      </c>
      <c r="D261" s="3">
        <v>40.4</v>
      </c>
      <c r="E261" s="3">
        <v>35.5</v>
      </c>
      <c r="F261" s="3">
        <v>42.04</v>
      </c>
      <c r="G261" s="3">
        <v>34.18</v>
      </c>
      <c r="H261" s="3">
        <v>37.590000000000003</v>
      </c>
      <c r="I261" s="3">
        <v>31.35</v>
      </c>
      <c r="J261" s="3">
        <v>32.14</v>
      </c>
      <c r="K261" s="3">
        <v>32.35</v>
      </c>
      <c r="L261" s="3">
        <v>33.03</v>
      </c>
      <c r="M261" s="3">
        <v>33.18</v>
      </c>
      <c r="N261" s="3">
        <v>42.93</v>
      </c>
      <c r="O261" s="3">
        <v>40.229999999999997</v>
      </c>
      <c r="P261" s="3">
        <v>33.343866666666671</v>
      </c>
      <c r="Q261" s="39"/>
    </row>
    <row r="262" spans="1:17" x14ac:dyDescent="0.25">
      <c r="A262" s="1" t="s">
        <v>69</v>
      </c>
      <c r="B262" s="1" t="s">
        <v>96</v>
      </c>
      <c r="C262" s="1" t="s">
        <v>136</v>
      </c>
      <c r="D262" s="3">
        <v>49.07</v>
      </c>
      <c r="E262" s="3">
        <v>38.020000000000003</v>
      </c>
      <c r="F262" s="3">
        <v>41.55</v>
      </c>
      <c r="G262" s="3">
        <v>35.61</v>
      </c>
      <c r="H262" s="3">
        <v>39.229999999999997</v>
      </c>
      <c r="I262" s="3">
        <v>32.369999999999997</v>
      </c>
      <c r="J262" s="3">
        <v>32.03</v>
      </c>
      <c r="K262" s="3">
        <v>31.33</v>
      </c>
      <c r="L262" s="3">
        <v>34.85</v>
      </c>
      <c r="M262" s="3">
        <v>34.4</v>
      </c>
      <c r="N262" s="3">
        <v>43.8</v>
      </c>
      <c r="O262" s="3">
        <v>41.29</v>
      </c>
      <c r="P262" s="3">
        <v>34.772166666666671</v>
      </c>
      <c r="Q262" s="40"/>
    </row>
    <row r="263" spans="1:17" x14ac:dyDescent="0.25">
      <c r="A263" s="1" t="s">
        <v>65</v>
      </c>
      <c r="B263" s="1" t="s">
        <v>27</v>
      </c>
      <c r="C263" s="1" t="s">
        <v>137</v>
      </c>
      <c r="D263" s="3">
        <v>49.69</v>
      </c>
      <c r="E263" s="3">
        <v>24.14</v>
      </c>
      <c r="F263" s="3">
        <v>36.39</v>
      </c>
      <c r="G263" s="3">
        <v>33.54</v>
      </c>
      <c r="H263" s="3">
        <v>31.4</v>
      </c>
      <c r="I263" s="3">
        <v>28.7</v>
      </c>
      <c r="J263" s="3">
        <v>37.19</v>
      </c>
      <c r="K263" s="3">
        <v>36.380000000000003</v>
      </c>
      <c r="L263" s="3">
        <v>38.840000000000003</v>
      </c>
      <c r="M263" s="3">
        <v>33.31</v>
      </c>
      <c r="N263" s="3">
        <v>34.619999999999997</v>
      </c>
      <c r="O263" s="3">
        <v>45.72</v>
      </c>
      <c r="P263" s="3">
        <v>32.960533333333331</v>
      </c>
    </row>
    <row r="264" spans="1:17" x14ac:dyDescent="0.25">
      <c r="A264" s="1" t="s">
        <v>66</v>
      </c>
      <c r="B264" s="1" t="s">
        <v>110</v>
      </c>
      <c r="C264" s="1" t="s">
        <v>135</v>
      </c>
      <c r="D264" s="3">
        <v>54.55</v>
      </c>
      <c r="E264" s="3">
        <v>31.37</v>
      </c>
      <c r="F264" s="3">
        <v>34.79</v>
      </c>
      <c r="G264" s="3">
        <v>32.82</v>
      </c>
      <c r="H264" s="3">
        <v>29.43</v>
      </c>
      <c r="I264" s="3">
        <v>26.71</v>
      </c>
      <c r="J264" s="3">
        <v>23.44</v>
      </c>
      <c r="K264" s="3">
        <v>22.51</v>
      </c>
      <c r="L264" s="3">
        <v>34.909999999999997</v>
      </c>
      <c r="M264" s="3">
        <v>35.770000000000003</v>
      </c>
      <c r="N264" s="3">
        <v>38.14</v>
      </c>
      <c r="O264" s="3">
        <v>46.53</v>
      </c>
      <c r="P264" s="3">
        <v>31.507699999999996</v>
      </c>
    </row>
    <row r="265" spans="1:17" x14ac:dyDescent="0.25">
      <c r="A265" s="4"/>
      <c r="B265" s="4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7" x14ac:dyDescent="0.25">
      <c r="B266" s="45" t="s">
        <v>133</v>
      </c>
      <c r="C266" s="20"/>
    </row>
    <row r="267" spans="1:17" x14ac:dyDescent="0.25">
      <c r="B267" s="25" t="s">
        <v>151</v>
      </c>
    </row>
    <row r="268" spans="1:17" s="21" customFormat="1" x14ac:dyDescent="0.25"/>
    <row r="271" spans="1:17" x14ac:dyDescent="0.25">
      <c r="D271" s="90" t="s">
        <v>115</v>
      </c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</row>
    <row r="272" spans="1:17" ht="14.25" x14ac:dyDescent="0.25">
      <c r="D272" s="41" t="s">
        <v>114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3" t="s">
        <v>113</v>
      </c>
    </row>
    <row r="273" spans="1:16" x14ac:dyDescent="0.25">
      <c r="A273" s="2" t="s">
        <v>28</v>
      </c>
      <c r="B273" s="2" t="s">
        <v>29</v>
      </c>
      <c r="C273" s="32" t="s">
        <v>139</v>
      </c>
      <c r="D273" s="22">
        <v>42005</v>
      </c>
      <c r="E273" s="22">
        <v>42036</v>
      </c>
      <c r="F273" s="22">
        <v>42064</v>
      </c>
      <c r="G273" s="22">
        <v>42095</v>
      </c>
      <c r="H273" s="22">
        <v>42125</v>
      </c>
      <c r="I273" s="22">
        <v>42156</v>
      </c>
      <c r="J273" s="22">
        <v>42186</v>
      </c>
      <c r="K273" s="22">
        <v>42217</v>
      </c>
      <c r="L273" s="22">
        <v>42248</v>
      </c>
      <c r="M273" s="22">
        <v>42278</v>
      </c>
      <c r="N273" s="22">
        <v>42309</v>
      </c>
      <c r="O273" s="44">
        <v>42339</v>
      </c>
      <c r="P273" s="37" t="s">
        <v>140</v>
      </c>
    </row>
    <row r="274" spans="1:16" x14ac:dyDescent="0.25">
      <c r="A274" s="1" t="s">
        <v>30</v>
      </c>
      <c r="B274" s="1" t="s">
        <v>0</v>
      </c>
      <c r="C274" s="1" t="s">
        <v>135</v>
      </c>
      <c r="D274" s="3">
        <v>46.35</v>
      </c>
      <c r="E274" s="3" t="s">
        <v>98</v>
      </c>
      <c r="F274" s="3">
        <v>38.56</v>
      </c>
      <c r="G274" s="3">
        <v>27.3</v>
      </c>
      <c r="H274" s="3">
        <v>30.94</v>
      </c>
      <c r="I274" s="3">
        <v>43.1</v>
      </c>
      <c r="J274" s="3">
        <v>33.17</v>
      </c>
      <c r="K274" s="3">
        <v>38.15</v>
      </c>
      <c r="L274" s="3" t="s">
        <v>98</v>
      </c>
      <c r="M274" s="3">
        <v>35.590000000000003</v>
      </c>
      <c r="N274" s="3">
        <v>39.159999999999997</v>
      </c>
      <c r="O274" s="3">
        <v>35.1</v>
      </c>
      <c r="P274" s="3">
        <v>31.965539999999997</v>
      </c>
    </row>
    <row r="275" spans="1:16" x14ac:dyDescent="0.25">
      <c r="A275" s="1" t="s">
        <v>31</v>
      </c>
      <c r="B275" s="1" t="s">
        <v>1</v>
      </c>
      <c r="C275" s="1" t="s">
        <v>135</v>
      </c>
      <c r="D275" s="3">
        <v>39.49</v>
      </c>
      <c r="E275" s="3" t="s">
        <v>98</v>
      </c>
      <c r="F275" s="3" t="s">
        <v>98</v>
      </c>
      <c r="G275" s="3">
        <v>4.47</v>
      </c>
      <c r="H275" s="3" t="s">
        <v>98</v>
      </c>
      <c r="I275" s="3">
        <v>43.04</v>
      </c>
      <c r="J275" s="3">
        <v>31.81</v>
      </c>
      <c r="K275" s="3">
        <v>40.909999999999997</v>
      </c>
      <c r="L275" s="3">
        <v>37.92</v>
      </c>
      <c r="M275" s="3">
        <v>46.4</v>
      </c>
      <c r="N275" s="3">
        <v>36.71</v>
      </c>
      <c r="O275" s="3">
        <v>34.28</v>
      </c>
      <c r="P275" s="3">
        <v>30.452899999999996</v>
      </c>
    </row>
    <row r="276" spans="1:16" x14ac:dyDescent="0.25">
      <c r="A276" s="1" t="s">
        <v>32</v>
      </c>
      <c r="B276" s="1" t="s">
        <v>100</v>
      </c>
      <c r="C276" s="1" t="s">
        <v>135</v>
      </c>
      <c r="D276" s="3" t="s">
        <v>116</v>
      </c>
      <c r="E276" s="3" t="s">
        <v>116</v>
      </c>
      <c r="F276" s="3" t="s">
        <v>116</v>
      </c>
      <c r="G276" s="3" t="s">
        <v>116</v>
      </c>
      <c r="H276" s="3" t="s">
        <v>116</v>
      </c>
      <c r="I276" s="3" t="s">
        <v>116</v>
      </c>
      <c r="J276" s="3" t="s">
        <v>116</v>
      </c>
      <c r="K276" s="3" t="s">
        <v>116</v>
      </c>
      <c r="L276" s="3" t="s">
        <v>116</v>
      </c>
      <c r="M276" s="3" t="s">
        <v>116</v>
      </c>
      <c r="N276" s="3" t="s">
        <v>116</v>
      </c>
      <c r="O276" s="3">
        <v>33.409999999999997</v>
      </c>
      <c r="P276" s="3"/>
    </row>
    <row r="277" spans="1:16" x14ac:dyDescent="0.25">
      <c r="A277" s="1" t="s">
        <v>33</v>
      </c>
      <c r="B277" s="1" t="s">
        <v>101</v>
      </c>
      <c r="C277" s="1" t="s">
        <v>135</v>
      </c>
      <c r="D277" s="3" t="s">
        <v>116</v>
      </c>
      <c r="E277" s="3" t="s">
        <v>116</v>
      </c>
      <c r="F277" s="3" t="s">
        <v>116</v>
      </c>
      <c r="G277" s="3" t="s">
        <v>116</v>
      </c>
      <c r="H277" s="3" t="s">
        <v>116</v>
      </c>
      <c r="I277" s="3" t="s">
        <v>116</v>
      </c>
      <c r="J277" s="3" t="s">
        <v>116</v>
      </c>
      <c r="K277" s="3" t="s">
        <v>116</v>
      </c>
      <c r="L277" s="3" t="s">
        <v>116</v>
      </c>
      <c r="M277" s="3" t="s">
        <v>116</v>
      </c>
      <c r="N277" s="3" t="s">
        <v>116</v>
      </c>
      <c r="O277" s="3">
        <v>28.87</v>
      </c>
      <c r="P277" s="3"/>
    </row>
    <row r="278" spans="1:16" x14ac:dyDescent="0.25">
      <c r="A278" s="1" t="s">
        <v>34</v>
      </c>
      <c r="B278" s="1" t="s">
        <v>2</v>
      </c>
      <c r="C278" s="1" t="s">
        <v>135</v>
      </c>
      <c r="D278" s="3">
        <v>43.67</v>
      </c>
      <c r="E278" s="3">
        <v>26.91</v>
      </c>
      <c r="F278" s="3" t="s">
        <v>98</v>
      </c>
      <c r="G278" s="3">
        <v>34.729999999999997</v>
      </c>
      <c r="H278" s="3">
        <v>27.25</v>
      </c>
      <c r="I278" s="3">
        <v>42.7</v>
      </c>
      <c r="J278" s="3">
        <v>34.4</v>
      </c>
      <c r="K278" s="3">
        <v>39.74</v>
      </c>
      <c r="L278" s="3">
        <v>38.39</v>
      </c>
      <c r="M278" s="3">
        <v>41.69</v>
      </c>
      <c r="N278" s="3">
        <v>36.380000000000003</v>
      </c>
      <c r="O278" s="3">
        <v>32.53</v>
      </c>
      <c r="P278" s="3">
        <v>31.509027272727273</v>
      </c>
    </row>
    <row r="279" spans="1:16" x14ac:dyDescent="0.25">
      <c r="A279" s="1" t="s">
        <v>35</v>
      </c>
      <c r="B279" s="1" t="s">
        <v>3</v>
      </c>
      <c r="C279" s="1"/>
      <c r="D279" s="3">
        <v>38.325000000000003</v>
      </c>
      <c r="E279" s="3">
        <v>27.274999999999999</v>
      </c>
      <c r="F279" s="3">
        <v>36.19</v>
      </c>
      <c r="G279" s="3">
        <v>30.189999999999998</v>
      </c>
      <c r="H279" s="3">
        <v>23.93</v>
      </c>
      <c r="I279" s="3">
        <v>30.4</v>
      </c>
      <c r="J279" s="3">
        <v>26.075000000000003</v>
      </c>
      <c r="K279" s="3">
        <v>34.164999999999999</v>
      </c>
      <c r="L279" s="3">
        <v>35.39</v>
      </c>
      <c r="M279" s="3">
        <v>43.29</v>
      </c>
      <c r="N279" s="3">
        <v>29.96</v>
      </c>
      <c r="O279" s="3">
        <v>27.384999999999998</v>
      </c>
      <c r="P279" s="3">
        <v>27.736687499999999</v>
      </c>
    </row>
    <row r="280" spans="1:16" x14ac:dyDescent="0.25">
      <c r="A280" s="1" t="s">
        <v>36</v>
      </c>
      <c r="B280" s="1" t="s">
        <v>102</v>
      </c>
      <c r="C280" s="1" t="s">
        <v>135</v>
      </c>
      <c r="D280" s="3" t="s">
        <v>116</v>
      </c>
      <c r="E280" s="3" t="s">
        <v>116</v>
      </c>
      <c r="F280" s="3" t="s">
        <v>116</v>
      </c>
      <c r="G280" s="3" t="s">
        <v>116</v>
      </c>
      <c r="H280" s="3" t="s">
        <v>116</v>
      </c>
      <c r="I280" s="3" t="s">
        <v>116</v>
      </c>
      <c r="J280" s="3" t="s">
        <v>116</v>
      </c>
      <c r="K280" s="3" t="s">
        <v>116</v>
      </c>
      <c r="L280" s="3" t="s">
        <v>116</v>
      </c>
      <c r="M280" s="3" t="s">
        <v>116</v>
      </c>
      <c r="N280" s="3" t="s">
        <v>116</v>
      </c>
      <c r="O280" s="3">
        <v>23.69</v>
      </c>
      <c r="P280" s="3"/>
    </row>
    <row r="281" spans="1:16" x14ac:dyDescent="0.25">
      <c r="A281" s="1" t="s">
        <v>37</v>
      </c>
      <c r="B281" s="1" t="s">
        <v>103</v>
      </c>
      <c r="C281" s="1" t="s">
        <v>135</v>
      </c>
      <c r="D281" s="3" t="s">
        <v>116</v>
      </c>
      <c r="E281" s="3" t="s">
        <v>116</v>
      </c>
      <c r="F281" s="3" t="s">
        <v>116</v>
      </c>
      <c r="G281" s="3" t="s">
        <v>116</v>
      </c>
      <c r="H281" s="3" t="s">
        <v>116</v>
      </c>
      <c r="I281" s="3" t="s">
        <v>116</v>
      </c>
      <c r="J281" s="3" t="s">
        <v>116</v>
      </c>
      <c r="K281" s="3" t="s">
        <v>116</v>
      </c>
      <c r="L281" s="3" t="s">
        <v>116</v>
      </c>
      <c r="M281" s="3" t="s">
        <v>116</v>
      </c>
      <c r="N281" s="3" t="s">
        <v>116</v>
      </c>
      <c r="O281" s="3">
        <v>24.25</v>
      </c>
      <c r="P281" s="3"/>
    </row>
    <row r="282" spans="1:16" x14ac:dyDescent="0.25">
      <c r="A282" s="1" t="s">
        <v>38</v>
      </c>
      <c r="B282" s="1" t="s">
        <v>4</v>
      </c>
      <c r="C282" s="1" t="s">
        <v>136</v>
      </c>
      <c r="D282" s="3">
        <v>41.55</v>
      </c>
      <c r="E282" s="3">
        <v>31.45</v>
      </c>
      <c r="F282" s="3">
        <v>33.68</v>
      </c>
      <c r="G282" s="3">
        <v>24.2</v>
      </c>
      <c r="H282" s="3">
        <v>26.64</v>
      </c>
      <c r="I282" s="3">
        <v>31.1</v>
      </c>
      <c r="J282" s="3">
        <v>31.99</v>
      </c>
      <c r="K282" s="3">
        <v>32.770000000000003</v>
      </c>
      <c r="L282" s="3">
        <v>29.14</v>
      </c>
      <c r="M282" s="3">
        <v>34.229999999999997</v>
      </c>
      <c r="N282" s="3">
        <v>35.659999999999997</v>
      </c>
      <c r="O282" s="3">
        <v>38.450000000000003</v>
      </c>
      <c r="P282" s="3">
        <v>28.337349999999997</v>
      </c>
    </row>
    <row r="283" spans="1:16" x14ac:dyDescent="0.25">
      <c r="A283" s="1" t="s">
        <v>39</v>
      </c>
      <c r="B283" s="1" t="s">
        <v>104</v>
      </c>
      <c r="C283" s="1" t="s">
        <v>136</v>
      </c>
      <c r="D283" s="3" t="s">
        <v>116</v>
      </c>
      <c r="E283" s="3" t="s">
        <v>116</v>
      </c>
      <c r="F283" s="3" t="s">
        <v>116</v>
      </c>
      <c r="G283" s="3" t="s">
        <v>116</v>
      </c>
      <c r="H283" s="3" t="s">
        <v>116</v>
      </c>
      <c r="I283" s="3" t="s">
        <v>116</v>
      </c>
      <c r="J283" s="3" t="s">
        <v>116</v>
      </c>
      <c r="K283" s="3" t="s">
        <v>116</v>
      </c>
      <c r="L283" s="3" t="s">
        <v>116</v>
      </c>
      <c r="M283" s="3" t="s">
        <v>116</v>
      </c>
      <c r="N283" s="3" t="s">
        <v>116</v>
      </c>
      <c r="O283" s="3">
        <v>18.03</v>
      </c>
      <c r="P283" s="3"/>
    </row>
    <row r="284" spans="1:16" x14ac:dyDescent="0.25">
      <c r="A284" s="1" t="s">
        <v>40</v>
      </c>
      <c r="B284" s="1" t="s">
        <v>105</v>
      </c>
      <c r="C284" s="1" t="s">
        <v>135</v>
      </c>
      <c r="D284" s="3" t="s">
        <v>116</v>
      </c>
      <c r="E284" s="3" t="s">
        <v>116</v>
      </c>
      <c r="F284" s="3" t="s">
        <v>116</v>
      </c>
      <c r="G284" s="3" t="s">
        <v>116</v>
      </c>
      <c r="H284" s="3" t="s">
        <v>116</v>
      </c>
      <c r="I284" s="3" t="s">
        <v>116</v>
      </c>
      <c r="J284" s="3" t="s">
        <v>116</v>
      </c>
      <c r="K284" s="3" t="s">
        <v>116</v>
      </c>
      <c r="L284" s="3" t="s">
        <v>116</v>
      </c>
      <c r="M284" s="3" t="s">
        <v>116</v>
      </c>
      <c r="N284" s="3" t="s">
        <v>116</v>
      </c>
      <c r="O284" s="3">
        <v>30.73</v>
      </c>
      <c r="P284" s="3"/>
    </row>
    <row r="285" spans="1:16" x14ac:dyDescent="0.25">
      <c r="A285" s="1" t="s">
        <v>41</v>
      </c>
      <c r="B285" s="1" t="s">
        <v>106</v>
      </c>
      <c r="C285" s="1" t="s">
        <v>135</v>
      </c>
      <c r="D285" s="3">
        <v>32.08</v>
      </c>
      <c r="E285" s="3">
        <v>36.5</v>
      </c>
      <c r="F285" s="3">
        <v>30.27</v>
      </c>
      <c r="G285" s="3">
        <v>24.1</v>
      </c>
      <c r="H285" s="3">
        <v>23.09</v>
      </c>
      <c r="I285" s="3">
        <v>24.83</v>
      </c>
      <c r="J285" s="3">
        <v>27.05</v>
      </c>
      <c r="K285" s="3">
        <v>30.1</v>
      </c>
      <c r="L285" s="3">
        <v>32.94</v>
      </c>
      <c r="M285" s="3">
        <v>32.65</v>
      </c>
      <c r="N285" s="3">
        <v>32.200000000000003</v>
      </c>
      <c r="O285" s="3">
        <v>33.51</v>
      </c>
      <c r="P285" s="3">
        <v>26.050699999999999</v>
      </c>
    </row>
    <row r="286" spans="1:16" x14ac:dyDescent="0.25">
      <c r="A286" s="1" t="s">
        <v>42</v>
      </c>
      <c r="B286" s="1" t="s">
        <v>107</v>
      </c>
      <c r="C286" s="1" t="s">
        <v>135</v>
      </c>
      <c r="D286" s="3" t="s">
        <v>116</v>
      </c>
      <c r="E286" s="3" t="s">
        <v>116</v>
      </c>
      <c r="F286" s="3" t="s">
        <v>116</v>
      </c>
      <c r="G286" s="3" t="s">
        <v>116</v>
      </c>
      <c r="H286" s="3" t="s">
        <v>116</v>
      </c>
      <c r="I286" s="3" t="s">
        <v>116</v>
      </c>
      <c r="J286" s="3" t="s">
        <v>116</v>
      </c>
      <c r="K286" s="3" t="s">
        <v>116</v>
      </c>
      <c r="L286" s="3" t="s">
        <v>116</v>
      </c>
      <c r="M286" s="3" t="s">
        <v>116</v>
      </c>
      <c r="N286" s="3" t="s">
        <v>116</v>
      </c>
      <c r="O286" s="3">
        <v>34.200000000000003</v>
      </c>
      <c r="P286" s="3"/>
    </row>
    <row r="287" spans="1:16" x14ac:dyDescent="0.25">
      <c r="A287" s="1" t="s">
        <v>43</v>
      </c>
      <c r="B287" s="1" t="s">
        <v>108</v>
      </c>
      <c r="C287" s="1" t="s">
        <v>135</v>
      </c>
      <c r="D287" s="3" t="s">
        <v>116</v>
      </c>
      <c r="E287" s="3" t="s">
        <v>116</v>
      </c>
      <c r="F287" s="3" t="s">
        <v>116</v>
      </c>
      <c r="G287" s="3" t="s">
        <v>116</v>
      </c>
      <c r="H287" s="3" t="s">
        <v>116</v>
      </c>
      <c r="I287" s="3" t="s">
        <v>116</v>
      </c>
      <c r="J287" s="3" t="s">
        <v>116</v>
      </c>
      <c r="K287" s="3" t="s">
        <v>116</v>
      </c>
      <c r="L287" s="3" t="s">
        <v>116</v>
      </c>
      <c r="M287" s="3" t="s">
        <v>116</v>
      </c>
      <c r="N287" s="3" t="s">
        <v>116</v>
      </c>
      <c r="O287" s="3">
        <v>29.07</v>
      </c>
      <c r="P287" s="3"/>
    </row>
    <row r="288" spans="1:16" x14ac:dyDescent="0.25">
      <c r="A288" s="1" t="s">
        <v>44</v>
      </c>
      <c r="B288" s="1" t="s">
        <v>109</v>
      </c>
      <c r="C288" s="1" t="s">
        <v>135</v>
      </c>
      <c r="D288" s="3" t="s">
        <v>116</v>
      </c>
      <c r="E288" s="3" t="s">
        <v>116</v>
      </c>
      <c r="F288" s="3" t="s">
        <v>116</v>
      </c>
      <c r="G288" s="3" t="s">
        <v>116</v>
      </c>
      <c r="H288" s="3" t="s">
        <v>116</v>
      </c>
      <c r="I288" s="3" t="s">
        <v>116</v>
      </c>
      <c r="J288" s="3" t="s">
        <v>116</v>
      </c>
      <c r="K288" s="3" t="s">
        <v>116</v>
      </c>
      <c r="L288" s="3" t="s">
        <v>116</v>
      </c>
      <c r="M288" s="3" t="s">
        <v>116</v>
      </c>
      <c r="N288" s="3" t="s">
        <v>116</v>
      </c>
      <c r="O288" s="3">
        <v>25.98</v>
      </c>
      <c r="P288" s="3"/>
    </row>
    <row r="289" spans="1:16" x14ac:dyDescent="0.25">
      <c r="A289" s="1" t="s">
        <v>45</v>
      </c>
      <c r="B289" s="1" t="s">
        <v>5</v>
      </c>
      <c r="C289" s="1" t="s">
        <v>135</v>
      </c>
      <c r="D289" s="3">
        <v>32.07</v>
      </c>
      <c r="E289" s="3">
        <v>31.7</v>
      </c>
      <c r="F289" s="3">
        <v>27.1</v>
      </c>
      <c r="G289" s="3">
        <v>21.1</v>
      </c>
      <c r="H289" s="3">
        <v>7.07</v>
      </c>
      <c r="I289" s="3">
        <v>23.03</v>
      </c>
      <c r="J289" s="3">
        <v>20.52</v>
      </c>
      <c r="K289" s="3">
        <v>23.34</v>
      </c>
      <c r="L289" s="3">
        <v>25.57</v>
      </c>
      <c r="M289" s="3">
        <v>31.66</v>
      </c>
      <c r="N289" s="3">
        <v>28.21</v>
      </c>
      <c r="O289" s="3">
        <v>28.27</v>
      </c>
      <c r="P289" s="3">
        <v>21.7239</v>
      </c>
    </row>
    <row r="290" spans="1:16" x14ac:dyDescent="0.25">
      <c r="A290" s="1" t="s">
        <v>46</v>
      </c>
      <c r="B290" s="1" t="s">
        <v>6</v>
      </c>
      <c r="C290" s="1" t="s">
        <v>135</v>
      </c>
      <c r="D290" s="3">
        <v>49.82</v>
      </c>
      <c r="E290" s="3">
        <v>36.89</v>
      </c>
      <c r="F290" s="3">
        <v>35.020000000000003</v>
      </c>
      <c r="G290" s="3">
        <v>29.64</v>
      </c>
      <c r="H290" s="3">
        <v>28.74</v>
      </c>
      <c r="I290" s="3">
        <v>36.44</v>
      </c>
      <c r="J290" s="3">
        <v>35.54</v>
      </c>
      <c r="K290" s="3">
        <v>39.15</v>
      </c>
      <c r="L290" s="3">
        <v>38.950000000000003</v>
      </c>
      <c r="M290" s="3">
        <v>38.549999999999997</v>
      </c>
      <c r="N290" s="3">
        <v>42.71</v>
      </c>
      <c r="O290" s="3">
        <v>43.51</v>
      </c>
      <c r="P290" s="3">
        <v>32.9846</v>
      </c>
    </row>
    <row r="291" spans="1:16" x14ac:dyDescent="0.25">
      <c r="A291" s="1" t="s">
        <v>47</v>
      </c>
      <c r="B291" s="1" t="s">
        <v>7</v>
      </c>
      <c r="C291" s="1" t="s">
        <v>135</v>
      </c>
      <c r="D291" s="3">
        <v>47.44</v>
      </c>
      <c r="E291" s="3">
        <v>40.96</v>
      </c>
      <c r="F291" s="3">
        <v>36.65</v>
      </c>
      <c r="G291" s="3">
        <v>26.71</v>
      </c>
      <c r="H291" s="3">
        <v>31.58</v>
      </c>
      <c r="I291" s="3">
        <v>34.43</v>
      </c>
      <c r="J291" s="3">
        <v>38.049999999999997</v>
      </c>
      <c r="K291" s="3">
        <v>34.909999999999997</v>
      </c>
      <c r="L291" s="3">
        <v>40.4</v>
      </c>
      <c r="M291" s="3">
        <v>44.7</v>
      </c>
      <c r="N291" s="3">
        <v>42.25</v>
      </c>
      <c r="O291" s="3">
        <v>40.67</v>
      </c>
      <c r="P291" s="3">
        <v>33.259374999999999</v>
      </c>
    </row>
    <row r="292" spans="1:16" x14ac:dyDescent="0.25">
      <c r="A292" s="1" t="s">
        <v>48</v>
      </c>
      <c r="B292" s="1" t="s">
        <v>8</v>
      </c>
      <c r="C292" s="1" t="s">
        <v>135</v>
      </c>
      <c r="D292" s="3">
        <v>36.619999999999997</v>
      </c>
      <c r="E292" s="3">
        <v>24.8</v>
      </c>
      <c r="F292" s="3">
        <v>34.159999999999997</v>
      </c>
      <c r="G292" s="3">
        <v>26.9</v>
      </c>
      <c r="H292" s="3">
        <v>24.58</v>
      </c>
      <c r="I292" s="3">
        <v>25.61</v>
      </c>
      <c r="J292" s="3">
        <v>26.69</v>
      </c>
      <c r="K292" s="3">
        <v>29.29</v>
      </c>
      <c r="L292" s="3">
        <v>31.57</v>
      </c>
      <c r="M292" s="3" t="s">
        <v>98</v>
      </c>
      <c r="N292" s="3" t="s">
        <v>98</v>
      </c>
      <c r="O292" s="5" t="s">
        <v>98</v>
      </c>
      <c r="P292" s="3">
        <v>25.154600000000002</v>
      </c>
    </row>
    <row r="293" spans="1:16" x14ac:dyDescent="0.25">
      <c r="A293" s="1" t="s">
        <v>49</v>
      </c>
      <c r="B293" s="1" t="s">
        <v>9</v>
      </c>
      <c r="C293" s="1" t="s">
        <v>135</v>
      </c>
      <c r="D293" s="3">
        <v>42.53</v>
      </c>
      <c r="E293" s="3">
        <v>29.55</v>
      </c>
      <c r="F293" s="3" t="s">
        <v>98</v>
      </c>
      <c r="G293" s="3">
        <v>27.33</v>
      </c>
      <c r="H293" s="3">
        <v>24.22</v>
      </c>
      <c r="I293" s="3">
        <v>26.78</v>
      </c>
      <c r="J293" s="3">
        <v>25.68</v>
      </c>
      <c r="K293" s="3">
        <v>31.79</v>
      </c>
      <c r="L293" s="3">
        <v>37.32</v>
      </c>
      <c r="M293" s="3">
        <v>49.06</v>
      </c>
      <c r="N293" s="3">
        <v>35.06</v>
      </c>
      <c r="O293" s="3">
        <v>31.76</v>
      </c>
      <c r="P293" s="3">
        <v>28.55814545454545</v>
      </c>
    </row>
    <row r="294" spans="1:16" x14ac:dyDescent="0.25">
      <c r="A294" s="1" t="s">
        <v>50</v>
      </c>
      <c r="B294" s="1" t="s">
        <v>10</v>
      </c>
      <c r="C294" s="1" t="s">
        <v>135</v>
      </c>
      <c r="D294" s="3">
        <v>44.640000000000008</v>
      </c>
      <c r="E294" s="3">
        <v>35.56666666666667</v>
      </c>
      <c r="F294" s="3">
        <v>43.71</v>
      </c>
      <c r="G294" s="3">
        <v>36.893333333333338</v>
      </c>
      <c r="H294" s="3">
        <v>32.426666666666669</v>
      </c>
      <c r="I294" s="3">
        <v>40.266666666666659</v>
      </c>
      <c r="J294" s="3">
        <v>39.603333333333332</v>
      </c>
      <c r="K294" s="3">
        <v>32.65</v>
      </c>
      <c r="L294" s="3">
        <v>31.95</v>
      </c>
      <c r="M294" s="3">
        <v>45.02</v>
      </c>
      <c r="N294" s="3">
        <v>43.47</v>
      </c>
      <c r="O294" s="3">
        <v>44.48</v>
      </c>
      <c r="P294" s="3">
        <v>34.12405833333333</v>
      </c>
    </row>
    <row r="295" spans="1:16" x14ac:dyDescent="0.25">
      <c r="A295" s="1" t="s">
        <v>51</v>
      </c>
      <c r="B295" s="1" t="s">
        <v>11</v>
      </c>
      <c r="C295" s="1" t="s">
        <v>135</v>
      </c>
      <c r="D295" s="3">
        <v>82.73</v>
      </c>
      <c r="E295" s="3">
        <v>36.020000000000003</v>
      </c>
      <c r="F295" s="3">
        <v>50.23</v>
      </c>
      <c r="G295" s="3">
        <v>39.840000000000003</v>
      </c>
      <c r="H295" s="3">
        <v>49.84</v>
      </c>
      <c r="I295" s="3">
        <v>49.24</v>
      </c>
      <c r="J295" s="3">
        <v>49.06</v>
      </c>
      <c r="K295" s="3">
        <v>49.63</v>
      </c>
      <c r="L295" s="3">
        <v>54.27</v>
      </c>
      <c r="M295" s="3">
        <v>57.78</v>
      </c>
      <c r="N295" s="3">
        <v>55.95</v>
      </c>
      <c r="O295" s="3">
        <v>62.02</v>
      </c>
      <c r="P295" s="3">
        <v>46.154225000000004</v>
      </c>
    </row>
    <row r="296" spans="1:16" x14ac:dyDescent="0.25">
      <c r="A296" s="1" t="s">
        <v>205</v>
      </c>
      <c r="B296" s="1" t="s">
        <v>196</v>
      </c>
      <c r="C296" s="1" t="s">
        <v>135</v>
      </c>
      <c r="D296" s="3">
        <v>38.01</v>
      </c>
      <c r="E296" s="3">
        <v>21</v>
      </c>
      <c r="F296" s="3">
        <v>20.5</v>
      </c>
      <c r="G296" s="3">
        <v>25.45</v>
      </c>
      <c r="H296" s="3">
        <v>24.4</v>
      </c>
      <c r="I296" s="3">
        <v>27.57</v>
      </c>
      <c r="J296" s="3">
        <v>25.98</v>
      </c>
      <c r="K296" s="3">
        <v>25.85</v>
      </c>
      <c r="L296" s="3">
        <v>32.06</v>
      </c>
      <c r="M296" s="3">
        <v>35.07</v>
      </c>
      <c r="N296" s="3">
        <v>33.46</v>
      </c>
      <c r="O296" s="3">
        <v>31.17</v>
      </c>
      <c r="P296" s="3">
        <v>24.6877</v>
      </c>
    </row>
    <row r="297" spans="1:16" x14ac:dyDescent="0.25">
      <c r="A297" s="1" t="s">
        <v>117</v>
      </c>
      <c r="B297" s="1" t="s">
        <v>13</v>
      </c>
      <c r="C297" s="1" t="s">
        <v>135</v>
      </c>
      <c r="D297" s="3">
        <v>30.3</v>
      </c>
      <c r="E297" s="3">
        <v>27.590000000000003</v>
      </c>
      <c r="F297" s="3">
        <v>29.856666666666669</v>
      </c>
      <c r="G297" s="3">
        <v>25.606666666666669</v>
      </c>
      <c r="H297" s="3">
        <v>21.483333333333334</v>
      </c>
      <c r="I297" s="3">
        <v>24.16333333333333</v>
      </c>
      <c r="J297" s="3">
        <v>23.256666666666664</v>
      </c>
      <c r="K297" s="3">
        <v>24.876666666666665</v>
      </c>
      <c r="L297" s="3">
        <v>29</v>
      </c>
      <c r="M297" s="3">
        <v>34.31</v>
      </c>
      <c r="N297" s="3">
        <v>27.553333333333331</v>
      </c>
      <c r="O297" s="3">
        <v>25.936666666666667</v>
      </c>
      <c r="P297" s="3">
        <v>23.485166666666665</v>
      </c>
    </row>
    <row r="298" spans="1:16" x14ac:dyDescent="0.25">
      <c r="A298" s="1" t="s">
        <v>53</v>
      </c>
      <c r="B298" s="1" t="s">
        <v>14</v>
      </c>
      <c r="C298" s="1" t="s">
        <v>135</v>
      </c>
      <c r="D298" s="3">
        <v>42.92</v>
      </c>
      <c r="E298" s="3">
        <v>21.35</v>
      </c>
      <c r="F298" s="3" t="s">
        <v>98</v>
      </c>
      <c r="G298" s="3" t="s">
        <v>98</v>
      </c>
      <c r="H298" s="3" t="s">
        <v>98</v>
      </c>
      <c r="I298" s="3">
        <v>31.69</v>
      </c>
      <c r="J298" s="3">
        <v>31.28</v>
      </c>
      <c r="K298" s="3">
        <v>36.11</v>
      </c>
      <c r="L298" s="3">
        <v>36.64</v>
      </c>
      <c r="M298" s="3">
        <v>45.5</v>
      </c>
      <c r="N298" s="3">
        <v>33.72</v>
      </c>
      <c r="O298" s="3">
        <v>33.090000000000003</v>
      </c>
      <c r="P298" s="3">
        <v>30.189000000000007</v>
      </c>
    </row>
    <row r="299" spans="1:16" x14ac:dyDescent="0.25">
      <c r="A299" s="1" t="s">
        <v>54</v>
      </c>
      <c r="B299" s="1" t="s">
        <v>15</v>
      </c>
      <c r="C299" s="1" t="s">
        <v>136</v>
      </c>
      <c r="D299" s="3">
        <v>31.6</v>
      </c>
      <c r="E299" s="3">
        <v>16.5</v>
      </c>
      <c r="F299" s="3">
        <v>26.41</v>
      </c>
      <c r="G299" s="3">
        <v>20.079999999999998</v>
      </c>
      <c r="H299" s="3">
        <v>18.72</v>
      </c>
      <c r="I299" s="3">
        <v>17.55</v>
      </c>
      <c r="J299" s="3">
        <v>20.72</v>
      </c>
      <c r="K299" s="3">
        <v>21.18</v>
      </c>
      <c r="L299" s="3">
        <v>23.14</v>
      </c>
      <c r="M299" s="3">
        <v>27.44</v>
      </c>
      <c r="N299" s="3">
        <v>25.94</v>
      </c>
      <c r="O299" s="3">
        <v>25.21</v>
      </c>
      <c r="P299" s="3">
        <v>19.900525000000002</v>
      </c>
    </row>
    <row r="300" spans="1:16" x14ac:dyDescent="0.25">
      <c r="A300" s="1" t="s">
        <v>55</v>
      </c>
      <c r="B300" s="1" t="s">
        <v>16</v>
      </c>
      <c r="C300" s="1" t="s">
        <v>136</v>
      </c>
      <c r="D300" s="3">
        <v>27.46</v>
      </c>
      <c r="E300" s="3">
        <v>19.850000000000001</v>
      </c>
      <c r="F300" s="3">
        <v>25.48</v>
      </c>
      <c r="G300" s="3">
        <v>18.489999999999998</v>
      </c>
      <c r="H300" s="3">
        <v>16.010000000000002</v>
      </c>
      <c r="I300" s="3">
        <v>16.649999999999999</v>
      </c>
      <c r="J300" s="3">
        <v>18.100000000000001</v>
      </c>
      <c r="K300" s="3">
        <v>22.53</v>
      </c>
      <c r="L300" s="3">
        <v>20.399999999999999</v>
      </c>
      <c r="M300" s="3">
        <v>24.65</v>
      </c>
      <c r="N300" s="3">
        <v>24.88</v>
      </c>
      <c r="O300" s="3">
        <v>25.24</v>
      </c>
      <c r="P300" s="3">
        <v>18.831150000000001</v>
      </c>
    </row>
    <row r="301" spans="1:16" x14ac:dyDescent="0.25">
      <c r="A301" s="1" t="s">
        <v>56</v>
      </c>
      <c r="B301" s="1" t="s">
        <v>17</v>
      </c>
      <c r="C301" s="1" t="s">
        <v>135</v>
      </c>
      <c r="D301" s="3">
        <v>43.93</v>
      </c>
      <c r="E301" s="3">
        <v>44.11</v>
      </c>
      <c r="F301" s="3">
        <v>37.28</v>
      </c>
      <c r="G301" s="3">
        <v>31.04</v>
      </c>
      <c r="H301" s="3">
        <v>31.11</v>
      </c>
      <c r="I301" s="3">
        <v>37.29</v>
      </c>
      <c r="J301" s="3">
        <v>37.299999999999997</v>
      </c>
      <c r="K301" s="3">
        <v>40.450000000000003</v>
      </c>
      <c r="L301" s="3">
        <v>40.020000000000003</v>
      </c>
      <c r="M301" s="3">
        <v>42.25</v>
      </c>
      <c r="N301" s="3">
        <v>39.93</v>
      </c>
      <c r="O301" s="3">
        <v>45.97</v>
      </c>
      <c r="P301" s="3">
        <v>34.124299999999998</v>
      </c>
    </row>
    <row r="302" spans="1:16" x14ac:dyDescent="0.25">
      <c r="A302" s="1" t="s">
        <v>118</v>
      </c>
      <c r="B302" s="1" t="s">
        <v>18</v>
      </c>
      <c r="C302" s="1" t="s">
        <v>136</v>
      </c>
      <c r="D302" s="3"/>
      <c r="E302" s="3">
        <v>33.763333333333335</v>
      </c>
      <c r="F302" s="3">
        <v>27.763333333333332</v>
      </c>
      <c r="G302" s="3">
        <v>29.056666666666668</v>
      </c>
      <c r="H302" s="3"/>
      <c r="I302" s="3">
        <v>41.81666666666667</v>
      </c>
      <c r="J302" s="3">
        <v>23.47</v>
      </c>
      <c r="K302" s="3">
        <v>29.419999999999998</v>
      </c>
      <c r="L302" s="3">
        <v>29.383333333333336</v>
      </c>
      <c r="M302" s="3">
        <v>32.56666666666667</v>
      </c>
      <c r="N302" s="3">
        <v>27.216666666666669</v>
      </c>
      <c r="O302" s="3">
        <v>30.816666666666666</v>
      </c>
      <c r="P302" s="3">
        <v>26.558779999999999</v>
      </c>
    </row>
    <row r="303" spans="1:16" x14ac:dyDescent="0.25">
      <c r="A303" s="1" t="s">
        <v>57</v>
      </c>
      <c r="B303" s="1" t="s">
        <v>19</v>
      </c>
      <c r="C303" s="1" t="s">
        <v>136</v>
      </c>
      <c r="D303" s="3">
        <v>32.28</v>
      </c>
      <c r="E303" s="3">
        <v>31.4</v>
      </c>
      <c r="F303" s="3">
        <v>32.590000000000003</v>
      </c>
      <c r="G303" s="3">
        <v>28.36</v>
      </c>
      <c r="H303" s="3" t="s">
        <v>98</v>
      </c>
      <c r="I303" s="3">
        <v>23.68</v>
      </c>
      <c r="J303" s="3">
        <v>21.38</v>
      </c>
      <c r="K303" s="3">
        <v>27.76</v>
      </c>
      <c r="L303" s="3">
        <v>28.89</v>
      </c>
      <c r="M303" s="3">
        <v>35.85</v>
      </c>
      <c r="N303" s="3">
        <v>24.94</v>
      </c>
      <c r="O303" s="3">
        <v>25.76</v>
      </c>
      <c r="P303" s="3">
        <v>24.746754545454543</v>
      </c>
    </row>
    <row r="304" spans="1:16" x14ac:dyDescent="0.25">
      <c r="A304" s="1" t="s">
        <v>58</v>
      </c>
      <c r="B304" s="1" t="s">
        <v>20</v>
      </c>
      <c r="C304" s="1" t="s">
        <v>135</v>
      </c>
      <c r="D304" s="3">
        <v>48.03</v>
      </c>
      <c r="E304" s="3">
        <v>30.4</v>
      </c>
      <c r="F304" s="3">
        <v>41.71</v>
      </c>
      <c r="G304" s="3">
        <v>40.200000000000003</v>
      </c>
      <c r="H304" s="3">
        <v>34.15</v>
      </c>
      <c r="I304" s="3">
        <v>42.12</v>
      </c>
      <c r="J304" s="3">
        <v>36.69</v>
      </c>
      <c r="K304" s="3">
        <v>41.99</v>
      </c>
      <c r="L304" s="3">
        <v>46.22</v>
      </c>
      <c r="M304" s="3">
        <v>52.1</v>
      </c>
      <c r="N304" s="3">
        <v>55.6</v>
      </c>
      <c r="O304" s="3">
        <v>54.4</v>
      </c>
      <c r="P304" s="3">
        <v>37.961725000000008</v>
      </c>
    </row>
    <row r="305" spans="1:17" x14ac:dyDescent="0.25">
      <c r="A305" s="1" t="s">
        <v>59</v>
      </c>
      <c r="B305" s="1" t="s">
        <v>21</v>
      </c>
      <c r="C305" s="1" t="s">
        <v>136</v>
      </c>
      <c r="D305" s="3">
        <v>27.17</v>
      </c>
      <c r="E305" s="3">
        <v>25.22</v>
      </c>
      <c r="F305" s="3">
        <v>35.32</v>
      </c>
      <c r="G305" s="3">
        <v>29.42</v>
      </c>
      <c r="H305" s="3">
        <v>23.9</v>
      </c>
      <c r="I305" s="3">
        <v>26.2</v>
      </c>
      <c r="J305" s="3">
        <v>22.95</v>
      </c>
      <c r="K305" s="3">
        <v>27.41</v>
      </c>
      <c r="L305" s="3">
        <v>28.96</v>
      </c>
      <c r="M305" s="3">
        <v>35.299999999999997</v>
      </c>
      <c r="N305" s="3">
        <v>27.67</v>
      </c>
      <c r="O305" s="3">
        <v>31.6</v>
      </c>
      <c r="P305" s="3">
        <v>24.731199999999998</v>
      </c>
    </row>
    <row r="306" spans="1:17" x14ac:dyDescent="0.25">
      <c r="A306" s="1" t="s">
        <v>119</v>
      </c>
      <c r="B306" s="1" t="s">
        <v>120</v>
      </c>
      <c r="C306" s="1" t="s">
        <v>136</v>
      </c>
      <c r="D306" s="3">
        <v>26.630000000000003</v>
      </c>
      <c r="E306" s="3">
        <v>22.295000000000002</v>
      </c>
      <c r="F306" s="3">
        <v>31.630000000000003</v>
      </c>
      <c r="G306" s="3">
        <v>30.774999999999999</v>
      </c>
      <c r="H306" s="3">
        <v>23.42</v>
      </c>
      <c r="I306" s="3">
        <v>25.314999999999998</v>
      </c>
      <c r="J306" s="3">
        <v>25.189999999999998</v>
      </c>
      <c r="K306" s="3">
        <v>34.435000000000002</v>
      </c>
      <c r="L306" s="3">
        <v>33.78</v>
      </c>
      <c r="M306" s="3">
        <v>32.760000000000005</v>
      </c>
      <c r="N306" s="3">
        <v>28.745000000000001</v>
      </c>
      <c r="O306" s="3">
        <v>37.164999999999999</v>
      </c>
      <c r="P306" s="3">
        <v>25.530150000000003</v>
      </c>
    </row>
    <row r="307" spans="1:17" x14ac:dyDescent="0.25">
      <c r="A307" s="1" t="s">
        <v>60</v>
      </c>
      <c r="B307" s="1" t="s">
        <v>22</v>
      </c>
      <c r="C307" s="1" t="s">
        <v>136</v>
      </c>
      <c r="D307" s="3">
        <v>30.66</v>
      </c>
      <c r="E307" s="3">
        <v>17.38</v>
      </c>
      <c r="F307" s="3">
        <v>34.5</v>
      </c>
      <c r="G307" s="3">
        <v>31.69</v>
      </c>
      <c r="H307" s="3">
        <v>19.71</v>
      </c>
      <c r="I307" s="3">
        <v>24.9</v>
      </c>
      <c r="J307" s="3">
        <v>22.8</v>
      </c>
      <c r="K307" s="3">
        <v>28.35</v>
      </c>
      <c r="L307" s="3">
        <v>29.48</v>
      </c>
      <c r="M307" s="3">
        <v>37.07</v>
      </c>
      <c r="N307" s="3">
        <v>25.38</v>
      </c>
      <c r="O307" s="3">
        <v>25.03</v>
      </c>
      <c r="P307" s="3">
        <v>23.703875000000004</v>
      </c>
    </row>
    <row r="308" spans="1:17" x14ac:dyDescent="0.25">
      <c r="A308" s="1" t="s">
        <v>61</v>
      </c>
      <c r="B308" s="1" t="s">
        <v>23</v>
      </c>
      <c r="C308" s="1" t="s">
        <v>136</v>
      </c>
      <c r="D308" s="3">
        <v>14.87</v>
      </c>
      <c r="E308" s="3">
        <v>14.16</v>
      </c>
      <c r="F308" s="3">
        <v>14.59</v>
      </c>
      <c r="G308" s="3">
        <v>13.98</v>
      </c>
      <c r="H308" s="3">
        <v>7.24</v>
      </c>
      <c r="I308" s="3">
        <v>7.82</v>
      </c>
      <c r="J308" s="3">
        <v>7.6</v>
      </c>
      <c r="K308" s="3">
        <v>10.95</v>
      </c>
      <c r="L308" s="3">
        <v>10.96</v>
      </c>
      <c r="M308" s="3">
        <v>15.92</v>
      </c>
      <c r="N308" s="3">
        <v>12.84</v>
      </c>
      <c r="O308" s="3">
        <v>14.17</v>
      </c>
      <c r="P308" s="3">
        <v>10.519749999999997</v>
      </c>
    </row>
    <row r="309" spans="1:17" x14ac:dyDescent="0.25">
      <c r="A309" s="1" t="s">
        <v>62</v>
      </c>
      <c r="B309" s="1" t="s">
        <v>24</v>
      </c>
      <c r="C309" s="1" t="s">
        <v>135</v>
      </c>
      <c r="D309" s="3">
        <v>34.729999999999997</v>
      </c>
      <c r="E309" s="3">
        <v>24.86</v>
      </c>
      <c r="F309" s="3">
        <v>30.9</v>
      </c>
      <c r="G309" s="3">
        <v>24.86</v>
      </c>
      <c r="H309" s="3">
        <v>27.28</v>
      </c>
      <c r="I309" s="3">
        <v>30.44</v>
      </c>
      <c r="J309" s="3">
        <v>33.119999999999997</v>
      </c>
      <c r="K309" s="3">
        <v>32.67</v>
      </c>
      <c r="L309" s="3">
        <v>32.47</v>
      </c>
      <c r="M309" s="3">
        <v>33.049999999999997</v>
      </c>
      <c r="N309" s="3">
        <v>32.82</v>
      </c>
      <c r="O309" s="3">
        <v>28</v>
      </c>
      <c r="P309" s="3">
        <v>26.477000000000004</v>
      </c>
    </row>
    <row r="310" spans="1:17" x14ac:dyDescent="0.25">
      <c r="A310" s="1" t="s">
        <v>63</v>
      </c>
      <c r="B310" s="1" t="s">
        <v>25</v>
      </c>
      <c r="C310" s="1" t="s">
        <v>136</v>
      </c>
      <c r="D310" s="3">
        <v>39.07</v>
      </c>
      <c r="E310" s="3">
        <v>19.559999999999999</v>
      </c>
      <c r="F310" s="3">
        <v>33.520000000000003</v>
      </c>
      <c r="G310" s="3">
        <v>24.72</v>
      </c>
      <c r="H310" s="3">
        <v>25.87</v>
      </c>
      <c r="I310" s="3">
        <v>27.37</v>
      </c>
      <c r="J310" s="3">
        <v>32.11</v>
      </c>
      <c r="K310" s="3">
        <v>29.22</v>
      </c>
      <c r="L310" s="3">
        <v>35.409999999999997</v>
      </c>
      <c r="M310" s="3">
        <v>36.6</v>
      </c>
      <c r="N310" s="3">
        <v>34.64</v>
      </c>
      <c r="O310" s="3">
        <v>28.9</v>
      </c>
      <c r="P310" s="3">
        <v>26.606774999999999</v>
      </c>
    </row>
    <row r="311" spans="1:17" x14ac:dyDescent="0.25">
      <c r="A311" s="1" t="s">
        <v>64</v>
      </c>
      <c r="B311" s="1" t="s">
        <v>26</v>
      </c>
      <c r="C311" s="1"/>
      <c r="D311" s="3">
        <v>49.330000000000005</v>
      </c>
      <c r="E311" s="3">
        <v>32.486666666666672</v>
      </c>
      <c r="F311" s="3">
        <v>41.446666666666665</v>
      </c>
      <c r="G311" s="3">
        <v>32.186666666666667</v>
      </c>
      <c r="H311" s="3">
        <v>29.540000000000003</v>
      </c>
      <c r="I311" s="3">
        <v>32.909999999999997</v>
      </c>
      <c r="J311" s="3">
        <v>32.416666666666664</v>
      </c>
      <c r="K311" s="3">
        <v>34.449999999999996</v>
      </c>
      <c r="L311" s="3">
        <v>37.033333333333331</v>
      </c>
      <c r="M311" s="3">
        <v>37.523333333333333</v>
      </c>
      <c r="N311" s="3">
        <v>36.493333333333332</v>
      </c>
      <c r="O311" s="3">
        <v>32.356666666666669</v>
      </c>
      <c r="P311" s="3">
        <v>31.042566666666662</v>
      </c>
      <c r="Q311" s="40"/>
    </row>
    <row r="312" spans="1:17" x14ac:dyDescent="0.25">
      <c r="A312" s="1" t="s">
        <v>65</v>
      </c>
      <c r="B312" s="1" t="s">
        <v>27</v>
      </c>
      <c r="C312" s="1" t="s">
        <v>137</v>
      </c>
      <c r="D312" s="3" t="s">
        <v>116</v>
      </c>
      <c r="E312" s="3" t="s">
        <v>116</v>
      </c>
      <c r="F312" s="3" t="s">
        <v>116</v>
      </c>
      <c r="G312" s="3" t="s">
        <v>116</v>
      </c>
      <c r="H312" s="3">
        <v>32.26</v>
      </c>
      <c r="I312" s="3">
        <v>28.02</v>
      </c>
      <c r="J312" s="3">
        <v>40.46</v>
      </c>
      <c r="K312" s="3">
        <v>36.01</v>
      </c>
      <c r="L312" s="3">
        <v>30.25</v>
      </c>
      <c r="M312" s="3">
        <v>24.63</v>
      </c>
      <c r="N312" s="3">
        <v>39.770000000000003</v>
      </c>
      <c r="O312" s="3">
        <v>48.19</v>
      </c>
      <c r="P312" s="3" t="s">
        <v>163</v>
      </c>
    </row>
    <row r="313" spans="1:17" x14ac:dyDescent="0.25">
      <c r="A313" s="1" t="s">
        <v>66</v>
      </c>
      <c r="B313" s="1" t="s">
        <v>110</v>
      </c>
      <c r="C313" s="1" t="s">
        <v>135</v>
      </c>
      <c r="D313" s="3" t="s">
        <v>116</v>
      </c>
      <c r="E313" s="3" t="s">
        <v>116</v>
      </c>
      <c r="F313" s="3" t="s">
        <v>116</v>
      </c>
      <c r="G313" s="3" t="s">
        <v>116</v>
      </c>
      <c r="H313" s="3" t="s">
        <v>116</v>
      </c>
      <c r="I313" s="3" t="s">
        <v>116</v>
      </c>
      <c r="J313" s="3" t="s">
        <v>116</v>
      </c>
      <c r="K313" s="3" t="s">
        <v>116</v>
      </c>
      <c r="L313" s="3" t="s">
        <v>116</v>
      </c>
      <c r="M313" s="3" t="s">
        <v>116</v>
      </c>
      <c r="N313" s="3" t="s">
        <v>116</v>
      </c>
      <c r="O313" s="3" t="s">
        <v>116</v>
      </c>
      <c r="P313" s="3"/>
    </row>
    <row r="315" spans="1:17" x14ac:dyDescent="0.25">
      <c r="B315" s="20" t="s">
        <v>133</v>
      </c>
      <c r="C315" s="20"/>
    </row>
    <row r="316" spans="1:17" x14ac:dyDescent="0.25">
      <c r="B316" s="25" t="s">
        <v>151</v>
      </c>
      <c r="C316" s="20"/>
    </row>
    <row r="317" spans="1:17" s="21" customFormat="1" x14ac:dyDescent="0.25"/>
    <row r="320" spans="1:17" x14ac:dyDescent="0.25">
      <c r="D320" s="90" t="s">
        <v>121</v>
      </c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</row>
    <row r="321" spans="1:17" ht="14.25" x14ac:dyDescent="0.25">
      <c r="D321" s="86" t="s">
        <v>114</v>
      </c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38" t="s">
        <v>113</v>
      </c>
    </row>
    <row r="322" spans="1:17" x14ac:dyDescent="0.25">
      <c r="A322" s="2" t="s">
        <v>28</v>
      </c>
      <c r="B322" s="2" t="s">
        <v>29</v>
      </c>
      <c r="C322" s="32" t="s">
        <v>139</v>
      </c>
      <c r="D322" s="22">
        <v>41640</v>
      </c>
      <c r="E322" s="22">
        <v>41671</v>
      </c>
      <c r="F322" s="22">
        <v>41699</v>
      </c>
      <c r="G322" s="22">
        <v>41730</v>
      </c>
      <c r="H322" s="22">
        <v>41760</v>
      </c>
      <c r="I322" s="22">
        <v>41791</v>
      </c>
      <c r="J322" s="22">
        <v>41821</v>
      </c>
      <c r="K322" s="22">
        <v>41852</v>
      </c>
      <c r="L322" s="22">
        <v>41883</v>
      </c>
      <c r="M322" s="22">
        <v>41913</v>
      </c>
      <c r="N322" s="22">
        <v>41944</v>
      </c>
      <c r="O322" s="22">
        <v>41974</v>
      </c>
      <c r="P322" s="37" t="s">
        <v>130</v>
      </c>
    </row>
    <row r="323" spans="1:17" ht="15" x14ac:dyDescent="0.25">
      <c r="A323" s="1" t="s">
        <v>30</v>
      </c>
      <c r="B323" s="1" t="s">
        <v>0</v>
      </c>
      <c r="C323" s="1" t="s">
        <v>135</v>
      </c>
      <c r="D323" s="24">
        <v>47.58</v>
      </c>
      <c r="E323" s="24">
        <v>34.630000000000003</v>
      </c>
      <c r="F323" s="24">
        <v>42.06</v>
      </c>
      <c r="G323" s="24">
        <v>42.39</v>
      </c>
      <c r="H323" s="24">
        <v>39.74</v>
      </c>
      <c r="I323" s="24">
        <v>43.01</v>
      </c>
      <c r="J323" s="24">
        <v>39.950000000000003</v>
      </c>
      <c r="K323" s="24">
        <v>34.380000000000003</v>
      </c>
      <c r="L323" s="24">
        <v>39.67</v>
      </c>
      <c r="M323" s="24">
        <v>41.68</v>
      </c>
      <c r="N323" s="24">
        <v>34.07</v>
      </c>
      <c r="O323" s="24">
        <v>38.89</v>
      </c>
      <c r="P323" s="23">
        <f>AVERAGE(D323:O323)*0.92</f>
        <v>36.650500000000001</v>
      </c>
    </row>
    <row r="324" spans="1:17" ht="15" x14ac:dyDescent="0.25">
      <c r="A324" s="1" t="s">
        <v>31</v>
      </c>
      <c r="B324" s="1" t="s">
        <v>1</v>
      </c>
      <c r="C324" s="1" t="s">
        <v>135</v>
      </c>
      <c r="D324" s="24">
        <v>35.01</v>
      </c>
      <c r="E324" s="24">
        <v>42.84</v>
      </c>
      <c r="F324" s="24">
        <v>44.52</v>
      </c>
      <c r="G324" s="24">
        <v>45.59</v>
      </c>
      <c r="H324" s="24">
        <v>36.700000000000003</v>
      </c>
      <c r="I324" s="24">
        <v>44.99</v>
      </c>
      <c r="J324" s="24">
        <v>46.33</v>
      </c>
      <c r="K324" s="24">
        <v>33.79</v>
      </c>
      <c r="L324" s="24">
        <v>47.35</v>
      </c>
      <c r="M324" s="24">
        <v>39.020000000000003</v>
      </c>
      <c r="N324" s="24">
        <v>37.840000000000003</v>
      </c>
      <c r="O324" s="24">
        <v>37.17</v>
      </c>
      <c r="P324" s="23">
        <f t="shared" ref="P324:P352" si="2">AVERAGE(D324:O324)*0.92</f>
        <v>37.654833333333336</v>
      </c>
    </row>
    <row r="325" spans="1:17" ht="15" x14ac:dyDescent="0.25">
      <c r="A325" s="1" t="s">
        <v>34</v>
      </c>
      <c r="B325" s="1" t="s">
        <v>2</v>
      </c>
      <c r="C325" s="1" t="s">
        <v>135</v>
      </c>
      <c r="D325" s="24">
        <v>40.03</v>
      </c>
      <c r="E325" s="24">
        <v>43.7</v>
      </c>
      <c r="F325" s="24">
        <v>47.45</v>
      </c>
      <c r="G325" s="24">
        <v>49.36</v>
      </c>
      <c r="H325" s="24">
        <v>45.36</v>
      </c>
      <c r="I325" s="24">
        <v>43.32</v>
      </c>
      <c r="J325" s="24">
        <v>37.11</v>
      </c>
      <c r="K325" s="24">
        <v>33.81</v>
      </c>
      <c r="L325" s="24">
        <v>45.48</v>
      </c>
      <c r="M325" s="24">
        <v>33.03</v>
      </c>
      <c r="N325" s="24">
        <v>72.63</v>
      </c>
      <c r="O325" s="24">
        <v>35.61</v>
      </c>
      <c r="P325" s="23">
        <f t="shared" si="2"/>
        <v>40.394900000000007</v>
      </c>
    </row>
    <row r="326" spans="1:17" ht="15" x14ac:dyDescent="0.25">
      <c r="A326" s="1" t="s">
        <v>35</v>
      </c>
      <c r="B326" s="1" t="s">
        <v>3</v>
      </c>
      <c r="C326" s="1" t="s">
        <v>135</v>
      </c>
      <c r="D326" s="24">
        <v>41.83</v>
      </c>
      <c r="E326" s="24">
        <v>31.9</v>
      </c>
      <c r="F326" s="24">
        <v>40.42</v>
      </c>
      <c r="G326" s="24">
        <v>35.99</v>
      </c>
      <c r="H326" s="24">
        <v>30.23</v>
      </c>
      <c r="I326" s="24">
        <v>34.1</v>
      </c>
      <c r="J326" s="24" t="s">
        <v>98</v>
      </c>
      <c r="K326" s="24">
        <v>26.91</v>
      </c>
      <c r="L326" s="24">
        <v>43.12</v>
      </c>
      <c r="M326" s="24">
        <v>33.049999999999997</v>
      </c>
      <c r="N326" s="24">
        <v>44.62</v>
      </c>
      <c r="O326" s="24">
        <v>38.99</v>
      </c>
      <c r="P326" s="23">
        <f t="shared" si="2"/>
        <v>33.551563636363639</v>
      </c>
      <c r="Q326" s="7"/>
    </row>
    <row r="327" spans="1:17" ht="15" x14ac:dyDescent="0.25">
      <c r="A327" s="1" t="s">
        <v>38</v>
      </c>
      <c r="B327" s="1" t="s">
        <v>4</v>
      </c>
      <c r="C327" s="1" t="s">
        <v>136</v>
      </c>
      <c r="D327" s="24">
        <v>36.11</v>
      </c>
      <c r="E327" s="24">
        <v>36.78</v>
      </c>
      <c r="F327" s="24">
        <v>33.93</v>
      </c>
      <c r="G327" s="24">
        <v>31.34</v>
      </c>
      <c r="H327" s="24">
        <v>32.130000000000003</v>
      </c>
      <c r="I327" s="24">
        <v>24.99</v>
      </c>
      <c r="J327" s="24">
        <v>27.58</v>
      </c>
      <c r="K327" s="24">
        <v>28.13</v>
      </c>
      <c r="L327" s="24">
        <v>30.43</v>
      </c>
      <c r="M327" s="24">
        <v>34.32</v>
      </c>
      <c r="N327" s="24">
        <v>30.66</v>
      </c>
      <c r="O327" s="24">
        <v>35.81</v>
      </c>
      <c r="P327" s="23">
        <f t="shared" si="2"/>
        <v>29.30276666666667</v>
      </c>
      <c r="Q327" s="7"/>
    </row>
    <row r="328" spans="1:17" ht="15" x14ac:dyDescent="0.25">
      <c r="A328" s="1" t="s">
        <v>41</v>
      </c>
      <c r="B328" s="1" t="s">
        <v>106</v>
      </c>
      <c r="C328" s="1" t="s">
        <v>135</v>
      </c>
      <c r="D328" s="24">
        <v>40.75</v>
      </c>
      <c r="E328" s="24">
        <v>37.57</v>
      </c>
      <c r="F328" s="24">
        <v>32.85</v>
      </c>
      <c r="G328" s="24">
        <v>31.71</v>
      </c>
      <c r="H328" s="24">
        <v>30.84</v>
      </c>
      <c r="I328" s="24">
        <v>27.7</v>
      </c>
      <c r="J328" s="24">
        <v>24.11</v>
      </c>
      <c r="K328" s="24">
        <v>26.07</v>
      </c>
      <c r="L328" s="24">
        <v>32.200000000000003</v>
      </c>
      <c r="M328" s="24">
        <v>29.13</v>
      </c>
      <c r="N328" s="24">
        <v>39.299999999999997</v>
      </c>
      <c r="O328" s="24">
        <v>30.98</v>
      </c>
      <c r="P328" s="23">
        <f t="shared" si="2"/>
        <v>29.379433333333335</v>
      </c>
    </row>
    <row r="329" spans="1:17" ht="15" x14ac:dyDescent="0.25">
      <c r="A329" s="1" t="s">
        <v>45</v>
      </c>
      <c r="B329" s="1" t="s">
        <v>5</v>
      </c>
      <c r="C329" s="1" t="s">
        <v>135</v>
      </c>
      <c r="D329" s="24">
        <v>34.36</v>
      </c>
      <c r="E329" s="24">
        <v>30.03</v>
      </c>
      <c r="F329" s="24">
        <v>34.24</v>
      </c>
      <c r="G329" s="24">
        <v>27.06</v>
      </c>
      <c r="H329" s="24">
        <v>25.5</v>
      </c>
      <c r="I329" s="24">
        <v>22.24</v>
      </c>
      <c r="J329" s="24">
        <v>21.1</v>
      </c>
      <c r="K329" s="24">
        <v>23.24</v>
      </c>
      <c r="L329" s="24">
        <v>29.66</v>
      </c>
      <c r="M329" s="24">
        <v>27.48</v>
      </c>
      <c r="N329" s="24">
        <v>35</v>
      </c>
      <c r="O329" s="24">
        <v>27.65</v>
      </c>
      <c r="P329" s="23">
        <f t="shared" si="2"/>
        <v>25.8796</v>
      </c>
    </row>
    <row r="330" spans="1:17" ht="15" x14ac:dyDescent="0.25">
      <c r="A330" s="1" t="s">
        <v>46</v>
      </c>
      <c r="B330" s="1" t="s">
        <v>6</v>
      </c>
      <c r="C330" s="1" t="s">
        <v>135</v>
      </c>
      <c r="D330" s="24">
        <v>57.21</v>
      </c>
      <c r="E330" s="24">
        <v>46.67</v>
      </c>
      <c r="F330" s="24">
        <v>40.049999999999997</v>
      </c>
      <c r="G330" s="24">
        <v>41.78</v>
      </c>
      <c r="H330" s="24">
        <v>39.76</v>
      </c>
      <c r="I330" s="24">
        <v>40.47</v>
      </c>
      <c r="J330" s="24">
        <v>41.29</v>
      </c>
      <c r="K330" s="24">
        <v>34.549999999999997</v>
      </c>
      <c r="L330" s="24">
        <v>45.46</v>
      </c>
      <c r="M330" s="24">
        <v>39.42</v>
      </c>
      <c r="N330" s="24">
        <v>40.33</v>
      </c>
      <c r="O330" s="24">
        <v>29.32</v>
      </c>
      <c r="P330" s="23">
        <f t="shared" si="2"/>
        <v>38.050433333333338</v>
      </c>
    </row>
    <row r="331" spans="1:17" ht="15" x14ac:dyDescent="0.25">
      <c r="A331" s="1" t="s">
        <v>47</v>
      </c>
      <c r="B331" s="1" t="s">
        <v>7</v>
      </c>
      <c r="C331" s="1" t="s">
        <v>135</v>
      </c>
      <c r="D331" s="24">
        <v>46.74</v>
      </c>
      <c r="E331" s="24">
        <v>50.04</v>
      </c>
      <c r="F331" s="24">
        <v>41.23</v>
      </c>
      <c r="G331" s="24">
        <v>42.07</v>
      </c>
      <c r="H331" s="24">
        <v>35.82</v>
      </c>
      <c r="I331" s="24">
        <v>35.020000000000003</v>
      </c>
      <c r="J331" s="24">
        <v>36.22</v>
      </c>
      <c r="K331" s="24" t="s">
        <v>98</v>
      </c>
      <c r="L331" s="24">
        <v>44</v>
      </c>
      <c r="M331" s="24">
        <v>33.65</v>
      </c>
      <c r="N331" s="24">
        <v>47.47</v>
      </c>
      <c r="O331" s="24">
        <v>31.28</v>
      </c>
      <c r="P331" s="23">
        <f t="shared" si="2"/>
        <v>37.096072727272727</v>
      </c>
    </row>
    <row r="332" spans="1:17" ht="15" x14ac:dyDescent="0.25">
      <c r="A332" s="1" t="s">
        <v>48</v>
      </c>
      <c r="B332" s="1" t="s">
        <v>8</v>
      </c>
      <c r="C332" s="1" t="s">
        <v>135</v>
      </c>
      <c r="D332" s="24">
        <v>49.92</v>
      </c>
      <c r="E332" s="24">
        <v>39.35</v>
      </c>
      <c r="F332" s="24" t="s">
        <v>98</v>
      </c>
      <c r="G332" s="24">
        <v>35.86</v>
      </c>
      <c r="H332" s="24">
        <v>43.79</v>
      </c>
      <c r="I332" s="24">
        <v>29.33</v>
      </c>
      <c r="J332" s="24" t="s">
        <v>98</v>
      </c>
      <c r="K332" s="24">
        <v>28.44</v>
      </c>
      <c r="L332" s="24">
        <v>36.03</v>
      </c>
      <c r="M332" s="24" t="s">
        <v>98</v>
      </c>
      <c r="N332" s="24" t="s">
        <v>98</v>
      </c>
      <c r="O332" s="24">
        <v>35.83</v>
      </c>
      <c r="P332" s="23" t="s">
        <v>164</v>
      </c>
    </row>
    <row r="333" spans="1:17" ht="15" x14ac:dyDescent="0.25">
      <c r="A333" s="1" t="s">
        <v>49</v>
      </c>
      <c r="B333" s="1" t="s">
        <v>9</v>
      </c>
      <c r="C333" s="1" t="s">
        <v>135</v>
      </c>
      <c r="D333" s="24">
        <v>43.67</v>
      </c>
      <c r="E333" s="24">
        <v>41.36</v>
      </c>
      <c r="F333" s="24">
        <v>40.33</v>
      </c>
      <c r="G333" s="24">
        <v>46.63</v>
      </c>
      <c r="H333" s="24">
        <v>31.86</v>
      </c>
      <c r="I333" s="24" t="s">
        <v>98</v>
      </c>
      <c r="J333" s="24">
        <v>30.97</v>
      </c>
      <c r="K333" s="24">
        <v>28.94</v>
      </c>
      <c r="L333" s="24">
        <v>48.67</v>
      </c>
      <c r="M333" s="24">
        <v>37.840000000000003</v>
      </c>
      <c r="N333" s="24">
        <v>46.74</v>
      </c>
      <c r="O333" s="24">
        <v>34.97</v>
      </c>
      <c r="P333" s="23">
        <f t="shared" si="2"/>
        <v>36.129236363636373</v>
      </c>
    </row>
    <row r="334" spans="1:17" ht="15" x14ac:dyDescent="0.25">
      <c r="A334" s="1" t="s">
        <v>50</v>
      </c>
      <c r="B334" s="1" t="s">
        <v>10</v>
      </c>
      <c r="C334" s="1" t="s">
        <v>135</v>
      </c>
      <c r="D334" s="24">
        <v>57.77</v>
      </c>
      <c r="E334" s="24">
        <v>52.51</v>
      </c>
      <c r="F334" s="24">
        <v>51.86</v>
      </c>
      <c r="G334" s="24">
        <v>47.39</v>
      </c>
      <c r="H334" s="24">
        <v>44.24</v>
      </c>
      <c r="I334" s="24">
        <v>39.97</v>
      </c>
      <c r="J334" s="24">
        <v>35.54</v>
      </c>
      <c r="K334" s="24">
        <v>30.7</v>
      </c>
      <c r="L334" s="24">
        <v>54.77</v>
      </c>
      <c r="M334" s="24">
        <v>54.2</v>
      </c>
      <c r="N334" s="24">
        <v>47.95</v>
      </c>
      <c r="O334" s="24">
        <v>37.909999999999997</v>
      </c>
      <c r="P334" s="23">
        <f t="shared" si="2"/>
        <v>42.53543333333333</v>
      </c>
    </row>
    <row r="335" spans="1:17" ht="15" x14ac:dyDescent="0.25">
      <c r="A335" s="1" t="s">
        <v>51</v>
      </c>
      <c r="B335" s="1" t="s">
        <v>11</v>
      </c>
      <c r="C335" s="1" t="s">
        <v>135</v>
      </c>
      <c r="D335" s="24">
        <v>85.78</v>
      </c>
      <c r="E335" s="24">
        <v>55.38</v>
      </c>
      <c r="F335" s="24">
        <v>64.819999999999993</v>
      </c>
      <c r="G335" s="24">
        <v>56.58</v>
      </c>
      <c r="H335" s="24">
        <v>54.32</v>
      </c>
      <c r="I335" s="24">
        <v>47.34</v>
      </c>
      <c r="J335" s="24" t="s">
        <v>98</v>
      </c>
      <c r="K335" s="24">
        <v>45.15</v>
      </c>
      <c r="L335" s="24">
        <v>62.17</v>
      </c>
      <c r="M335" s="24">
        <v>34.020000000000003</v>
      </c>
      <c r="N335" s="24">
        <v>61.5</v>
      </c>
      <c r="O335" s="24">
        <v>44.71</v>
      </c>
      <c r="P335" s="23">
        <f t="shared" si="2"/>
        <v>51.166218181818188</v>
      </c>
    </row>
    <row r="336" spans="1:17" ht="15" x14ac:dyDescent="0.25">
      <c r="A336" s="1" t="s">
        <v>52</v>
      </c>
      <c r="B336" s="1" t="s">
        <v>12</v>
      </c>
      <c r="C336" s="1" t="s">
        <v>135</v>
      </c>
      <c r="D336" s="24">
        <v>37.22</v>
      </c>
      <c r="E336" s="24">
        <v>30.92</v>
      </c>
      <c r="F336" s="24">
        <v>32.31</v>
      </c>
      <c r="G336" s="24">
        <v>31.31</v>
      </c>
      <c r="H336" s="24">
        <v>27.08</v>
      </c>
      <c r="I336" s="24" t="s">
        <v>150</v>
      </c>
      <c r="J336" s="24">
        <v>21.59</v>
      </c>
      <c r="K336" s="24">
        <v>21.53</v>
      </c>
      <c r="L336" s="24" t="s">
        <v>98</v>
      </c>
      <c r="M336" s="24" t="s">
        <v>98</v>
      </c>
      <c r="N336" s="24" t="s">
        <v>116</v>
      </c>
      <c r="O336" s="24" t="s">
        <v>116</v>
      </c>
      <c r="P336" s="23" t="s">
        <v>165</v>
      </c>
    </row>
    <row r="337" spans="1:17" ht="15" x14ac:dyDescent="0.25">
      <c r="A337" s="1" t="s">
        <v>205</v>
      </c>
      <c r="B337" s="1" t="s">
        <v>197</v>
      </c>
      <c r="C337" s="1" t="s">
        <v>135</v>
      </c>
      <c r="D337" s="24" t="s">
        <v>116</v>
      </c>
      <c r="E337" s="24" t="s">
        <v>116</v>
      </c>
      <c r="F337" s="24" t="s">
        <v>116</v>
      </c>
      <c r="G337" s="24" t="s">
        <v>116</v>
      </c>
      <c r="H337" s="24" t="s">
        <v>116</v>
      </c>
      <c r="I337" s="24" t="s">
        <v>116</v>
      </c>
      <c r="J337" s="24" t="s">
        <v>116</v>
      </c>
      <c r="K337" s="24" t="s">
        <v>116</v>
      </c>
      <c r="L337" s="24" t="s">
        <v>116</v>
      </c>
      <c r="M337" s="24" t="s">
        <v>116</v>
      </c>
      <c r="N337" s="24">
        <v>42.31</v>
      </c>
      <c r="O337" s="24">
        <v>32.619999999999997</v>
      </c>
      <c r="P337" s="23">
        <f t="shared" si="2"/>
        <v>34.467800000000004</v>
      </c>
    </row>
    <row r="338" spans="1:17" ht="15" x14ac:dyDescent="0.25">
      <c r="A338" s="1" t="s">
        <v>117</v>
      </c>
      <c r="B338" s="1" t="s">
        <v>13</v>
      </c>
      <c r="C338" s="1" t="s">
        <v>135</v>
      </c>
      <c r="D338" s="24">
        <v>36.700000000000003</v>
      </c>
      <c r="E338" s="24">
        <v>34.43</v>
      </c>
      <c r="F338" s="24">
        <v>33.29</v>
      </c>
      <c r="G338" s="24">
        <v>31.21</v>
      </c>
      <c r="H338" s="24">
        <v>27.52</v>
      </c>
      <c r="I338" s="24">
        <v>27.04</v>
      </c>
      <c r="J338" s="24">
        <v>23.56</v>
      </c>
      <c r="K338" s="24">
        <v>24.58</v>
      </c>
      <c r="L338" s="24">
        <v>35.61</v>
      </c>
      <c r="M338" s="24">
        <v>29.98</v>
      </c>
      <c r="N338" s="24">
        <v>34.200000000000003</v>
      </c>
      <c r="O338" s="24">
        <v>30.79</v>
      </c>
      <c r="P338" s="23">
        <f t="shared" si="2"/>
        <v>28.283100000000005</v>
      </c>
    </row>
    <row r="339" spans="1:17" ht="15" x14ac:dyDescent="0.25">
      <c r="A339" s="1" t="s">
        <v>53</v>
      </c>
      <c r="B339" s="1" t="s">
        <v>14</v>
      </c>
      <c r="C339" s="1" t="s">
        <v>135</v>
      </c>
      <c r="D339" s="24">
        <v>52.51</v>
      </c>
      <c r="E339" s="24" t="s">
        <v>98</v>
      </c>
      <c r="F339" s="24" t="s">
        <v>98</v>
      </c>
      <c r="G339" s="24">
        <v>44.93</v>
      </c>
      <c r="H339" s="24" t="s">
        <v>98</v>
      </c>
      <c r="I339" s="24">
        <v>36.39</v>
      </c>
      <c r="J339" s="24">
        <v>32.340000000000003</v>
      </c>
      <c r="K339" s="24" t="s">
        <v>98</v>
      </c>
      <c r="L339" s="24">
        <v>47.82</v>
      </c>
      <c r="M339" s="24">
        <v>32.85</v>
      </c>
      <c r="N339" s="24">
        <v>33.29</v>
      </c>
      <c r="O339" s="24">
        <v>37.25</v>
      </c>
      <c r="P339" s="23" t="s">
        <v>166</v>
      </c>
    </row>
    <row r="340" spans="1:17" ht="15" x14ac:dyDescent="0.25">
      <c r="A340" s="1" t="s">
        <v>54</v>
      </c>
      <c r="B340" s="1" t="s">
        <v>15</v>
      </c>
      <c r="C340" s="1" t="s">
        <v>136</v>
      </c>
      <c r="D340" s="24">
        <v>32.31</v>
      </c>
      <c r="E340" s="24">
        <v>30.09</v>
      </c>
      <c r="F340" s="24">
        <v>25.33</v>
      </c>
      <c r="G340" s="24">
        <v>24.62</v>
      </c>
      <c r="H340" s="24">
        <v>20.82</v>
      </c>
      <c r="I340" s="24">
        <v>20</v>
      </c>
      <c r="J340" s="24">
        <v>18.649999999999999</v>
      </c>
      <c r="K340" s="24">
        <v>22.1</v>
      </c>
      <c r="L340" s="24">
        <v>25.92</v>
      </c>
      <c r="M340" s="24">
        <v>25.68</v>
      </c>
      <c r="N340" s="24">
        <v>32.58</v>
      </c>
      <c r="O340" s="24">
        <v>28.81</v>
      </c>
      <c r="P340" s="23">
        <f t="shared" si="2"/>
        <v>23.529766666666671</v>
      </c>
    </row>
    <row r="341" spans="1:17" ht="15" x14ac:dyDescent="0.25">
      <c r="A341" s="1" t="s">
        <v>55</v>
      </c>
      <c r="B341" s="1" t="s">
        <v>16</v>
      </c>
      <c r="C341" s="1" t="s">
        <v>136</v>
      </c>
      <c r="D341" s="24">
        <v>30.43</v>
      </c>
      <c r="E341" s="24">
        <v>26.37</v>
      </c>
      <c r="F341" s="24">
        <v>24.32</v>
      </c>
      <c r="G341" s="24">
        <v>20.79</v>
      </c>
      <c r="H341" s="24">
        <v>18.079999999999998</v>
      </c>
      <c r="I341" s="24">
        <v>15.54</v>
      </c>
      <c r="J341" s="24">
        <v>14.19</v>
      </c>
      <c r="K341" s="24">
        <v>18.440000000000001</v>
      </c>
      <c r="L341" s="24">
        <v>24.53</v>
      </c>
      <c r="M341" s="24">
        <v>23.71</v>
      </c>
      <c r="N341" s="24">
        <v>32.840000000000003</v>
      </c>
      <c r="O341" s="24">
        <v>26.07</v>
      </c>
      <c r="P341" s="23">
        <f t="shared" si="2"/>
        <v>21.107099999999999</v>
      </c>
    </row>
    <row r="342" spans="1:17" ht="15" x14ac:dyDescent="0.25">
      <c r="A342" s="1" t="s">
        <v>56</v>
      </c>
      <c r="B342" s="1" t="s">
        <v>17</v>
      </c>
      <c r="C342" s="1" t="s">
        <v>135</v>
      </c>
      <c r="D342" s="24" t="s">
        <v>98</v>
      </c>
      <c r="E342" s="24">
        <v>46.12</v>
      </c>
      <c r="F342" s="24">
        <v>46.41</v>
      </c>
      <c r="G342" s="24">
        <v>41.79</v>
      </c>
      <c r="H342" s="24">
        <v>40.78</v>
      </c>
      <c r="I342" s="24">
        <v>35.33</v>
      </c>
      <c r="J342" s="24">
        <v>34.06</v>
      </c>
      <c r="K342" s="24">
        <v>36.44</v>
      </c>
      <c r="L342" s="24">
        <v>45.05</v>
      </c>
      <c r="M342" s="24">
        <v>48.82</v>
      </c>
      <c r="N342" s="24">
        <v>51.68</v>
      </c>
      <c r="O342" s="24">
        <v>42.45</v>
      </c>
      <c r="P342" s="23">
        <f t="shared" si="2"/>
        <v>39.219600000000007</v>
      </c>
    </row>
    <row r="343" spans="1:17" ht="15" x14ac:dyDescent="0.25">
      <c r="A343" s="1" t="s">
        <v>118</v>
      </c>
      <c r="B343" s="1" t="s">
        <v>18</v>
      </c>
      <c r="C343" s="1" t="s">
        <v>136</v>
      </c>
      <c r="D343" s="24">
        <v>43.15</v>
      </c>
      <c r="E343" s="24" t="s">
        <v>98</v>
      </c>
      <c r="F343" s="24">
        <v>67.17</v>
      </c>
      <c r="G343" s="24">
        <v>31.7</v>
      </c>
      <c r="H343" s="24">
        <v>30.34</v>
      </c>
      <c r="I343" s="24">
        <v>28.39</v>
      </c>
      <c r="J343" s="24">
        <v>21.98</v>
      </c>
      <c r="K343" s="24">
        <v>21.79</v>
      </c>
      <c r="L343" s="24">
        <v>35.19</v>
      </c>
      <c r="M343" s="24">
        <v>27.38</v>
      </c>
      <c r="N343" s="24">
        <v>39.39</v>
      </c>
      <c r="O343" s="24">
        <v>24.56</v>
      </c>
      <c r="P343" s="23">
        <f t="shared" si="2"/>
        <v>31.032436363636361</v>
      </c>
      <c r="Q343" s="31"/>
    </row>
    <row r="344" spans="1:17" ht="15" x14ac:dyDescent="0.25">
      <c r="A344" s="1" t="s">
        <v>57</v>
      </c>
      <c r="B344" s="1" t="s">
        <v>19</v>
      </c>
      <c r="C344" s="1" t="s">
        <v>136</v>
      </c>
      <c r="D344" s="24">
        <v>44.67</v>
      </c>
      <c r="E344" s="24">
        <v>34.67</v>
      </c>
      <c r="F344" s="24">
        <v>37.369999999999997</v>
      </c>
      <c r="G344" s="24">
        <v>33.020000000000003</v>
      </c>
      <c r="H344" s="24">
        <v>30.04</v>
      </c>
      <c r="I344" s="24">
        <v>30.22</v>
      </c>
      <c r="J344" s="24">
        <v>21.26</v>
      </c>
      <c r="K344" s="24">
        <v>20.98</v>
      </c>
      <c r="L344" s="24">
        <v>38.340000000000003</v>
      </c>
      <c r="M344" s="24">
        <v>30.36</v>
      </c>
      <c r="N344" s="24">
        <v>48.33</v>
      </c>
      <c r="O344" s="24">
        <v>26.27</v>
      </c>
      <c r="P344" s="23">
        <f t="shared" si="2"/>
        <v>30.323966666666667</v>
      </c>
    </row>
    <row r="345" spans="1:17" ht="15" x14ac:dyDescent="0.25">
      <c r="A345" s="1" t="s">
        <v>58</v>
      </c>
      <c r="B345" s="1" t="s">
        <v>20</v>
      </c>
      <c r="C345" s="1" t="s">
        <v>135</v>
      </c>
      <c r="D345" s="24" t="s">
        <v>98</v>
      </c>
      <c r="E345" s="24">
        <v>56.51</v>
      </c>
      <c r="F345" s="24">
        <v>56.5</v>
      </c>
      <c r="G345" s="24">
        <v>52.81</v>
      </c>
      <c r="H345" s="24">
        <v>55.56</v>
      </c>
      <c r="I345" s="24">
        <v>43.11</v>
      </c>
      <c r="J345" s="24">
        <v>45.93</v>
      </c>
      <c r="K345" s="24">
        <v>38.44</v>
      </c>
      <c r="L345" s="24">
        <v>63.97</v>
      </c>
      <c r="M345" s="24">
        <v>53.88</v>
      </c>
      <c r="N345" s="24">
        <v>72</v>
      </c>
      <c r="O345" s="24">
        <v>37.04</v>
      </c>
      <c r="P345" s="23">
        <f t="shared" si="2"/>
        <v>48.153636363636366</v>
      </c>
    </row>
    <row r="346" spans="1:17" ht="15" x14ac:dyDescent="0.25">
      <c r="A346" s="1" t="s">
        <v>59</v>
      </c>
      <c r="B346" s="1" t="s">
        <v>21</v>
      </c>
      <c r="C346" s="1" t="s">
        <v>136</v>
      </c>
      <c r="D346" s="24">
        <v>48.76</v>
      </c>
      <c r="E346" s="24">
        <v>40.28</v>
      </c>
      <c r="F346" s="24">
        <v>35.32</v>
      </c>
      <c r="G346" s="24">
        <v>32.53</v>
      </c>
      <c r="H346" s="24">
        <v>32.29</v>
      </c>
      <c r="I346" s="24">
        <v>33</v>
      </c>
      <c r="J346" s="24">
        <v>21.98</v>
      </c>
      <c r="K346" s="24">
        <v>23.07</v>
      </c>
      <c r="L346" s="24">
        <v>40.86</v>
      </c>
      <c r="M346" s="24">
        <v>36.32</v>
      </c>
      <c r="N346" s="24">
        <v>42.37</v>
      </c>
      <c r="O346" s="24">
        <v>23.49</v>
      </c>
      <c r="P346" s="23">
        <f t="shared" si="2"/>
        <v>31.454033333333335</v>
      </c>
    </row>
    <row r="347" spans="1:17" ht="15" x14ac:dyDescent="0.25">
      <c r="A347" s="1" t="s">
        <v>119</v>
      </c>
      <c r="B347" s="1" t="s">
        <v>120</v>
      </c>
      <c r="C347" s="1" t="s">
        <v>136</v>
      </c>
      <c r="D347" s="24">
        <v>44.37</v>
      </c>
      <c r="E347" s="24">
        <v>42.47</v>
      </c>
      <c r="F347" s="24">
        <v>37.15</v>
      </c>
      <c r="G347" s="24">
        <v>35.840000000000003</v>
      </c>
      <c r="H347" s="24">
        <v>33.93</v>
      </c>
      <c r="I347" s="24">
        <v>35.44</v>
      </c>
      <c r="J347" s="24">
        <v>23.89</v>
      </c>
      <c r="K347" s="24">
        <v>24.18</v>
      </c>
      <c r="L347" s="24">
        <v>42.71</v>
      </c>
      <c r="M347" s="24">
        <v>33.39</v>
      </c>
      <c r="N347" s="24">
        <v>40.590000000000003</v>
      </c>
      <c r="O347" s="24">
        <v>23.89</v>
      </c>
      <c r="P347" s="23">
        <f t="shared" si="2"/>
        <v>32.035166666666669</v>
      </c>
    </row>
    <row r="348" spans="1:17" ht="15" x14ac:dyDescent="0.25">
      <c r="A348" s="1" t="s">
        <v>60</v>
      </c>
      <c r="B348" s="1" t="s">
        <v>22</v>
      </c>
      <c r="C348" s="1" t="s">
        <v>136</v>
      </c>
      <c r="D348" s="24">
        <v>39.299999999999997</v>
      </c>
      <c r="E348" s="24" t="s">
        <v>98</v>
      </c>
      <c r="F348" s="24">
        <v>70.22</v>
      </c>
      <c r="G348" s="24">
        <v>35.799999999999997</v>
      </c>
      <c r="H348" s="24">
        <v>31.05</v>
      </c>
      <c r="I348" s="24">
        <v>32.69</v>
      </c>
      <c r="J348" s="24">
        <v>23.8</v>
      </c>
      <c r="K348" s="24">
        <v>20.48</v>
      </c>
      <c r="L348" s="24">
        <v>44.56</v>
      </c>
      <c r="M348" s="24">
        <v>31.31</v>
      </c>
      <c r="N348" s="24">
        <v>42.03</v>
      </c>
      <c r="O348" s="24">
        <v>31.17</v>
      </c>
      <c r="P348" s="23">
        <f t="shared" si="2"/>
        <v>33.656109090909098</v>
      </c>
    </row>
    <row r="349" spans="1:17" ht="15" x14ac:dyDescent="0.25">
      <c r="A349" s="1" t="s">
        <v>61</v>
      </c>
      <c r="B349" s="1" t="s">
        <v>23</v>
      </c>
      <c r="C349" s="1" t="s">
        <v>136</v>
      </c>
      <c r="D349" s="24">
        <v>18.66</v>
      </c>
      <c r="E349" s="24">
        <v>17.850000000000001</v>
      </c>
      <c r="F349" s="24">
        <v>16.09</v>
      </c>
      <c r="G349" s="24">
        <v>10.199999999999999</v>
      </c>
      <c r="H349" s="24">
        <v>9.74</v>
      </c>
      <c r="I349" s="24">
        <v>13.16</v>
      </c>
      <c r="J349" s="24">
        <v>8.2899999999999991</v>
      </c>
      <c r="K349" s="24">
        <v>8</v>
      </c>
      <c r="L349" s="24">
        <v>12.97</v>
      </c>
      <c r="M349" s="24">
        <v>13.08</v>
      </c>
      <c r="N349" s="24">
        <v>21.81</v>
      </c>
      <c r="O349" s="24">
        <v>14.27</v>
      </c>
      <c r="P349" s="23">
        <f t="shared" si="2"/>
        <v>12.582533333333336</v>
      </c>
    </row>
    <row r="350" spans="1:17" ht="15" x14ac:dyDescent="0.25">
      <c r="A350" s="1" t="s">
        <v>62</v>
      </c>
      <c r="B350" s="1" t="s">
        <v>24</v>
      </c>
      <c r="C350" s="1" t="s">
        <v>135</v>
      </c>
      <c r="D350" s="24">
        <v>37.36</v>
      </c>
      <c r="E350" s="24">
        <v>39.630000000000003</v>
      </c>
      <c r="F350" s="24">
        <v>37.81</v>
      </c>
      <c r="G350" s="24">
        <v>34.94</v>
      </c>
      <c r="H350" s="24">
        <v>35.82</v>
      </c>
      <c r="I350" s="24">
        <v>37.17</v>
      </c>
      <c r="J350" s="24">
        <v>29</v>
      </c>
      <c r="K350" s="24">
        <v>30.53</v>
      </c>
      <c r="L350" s="24">
        <v>36.31</v>
      </c>
      <c r="M350" s="24" t="s">
        <v>98</v>
      </c>
      <c r="N350" s="24">
        <v>41.8</v>
      </c>
      <c r="O350" s="24">
        <v>29.08</v>
      </c>
      <c r="P350" s="23">
        <f t="shared" si="2"/>
        <v>32.572181818181818</v>
      </c>
      <c r="Q350" s="39"/>
    </row>
    <row r="351" spans="1:17" ht="15" x14ac:dyDescent="0.25">
      <c r="A351" s="1" t="s">
        <v>63</v>
      </c>
      <c r="B351" s="1" t="s">
        <v>25</v>
      </c>
      <c r="C351" s="1" t="s">
        <v>136</v>
      </c>
      <c r="D351" s="24">
        <v>35.049999999999997</v>
      </c>
      <c r="E351" s="24" t="s">
        <v>98</v>
      </c>
      <c r="F351" s="24">
        <v>38.700000000000003</v>
      </c>
      <c r="G351" s="24">
        <v>31.29</v>
      </c>
      <c r="H351" s="24">
        <v>32.94</v>
      </c>
      <c r="I351" s="24">
        <v>28.79</v>
      </c>
      <c r="J351" s="24">
        <v>28.32</v>
      </c>
      <c r="K351" s="24">
        <v>30.29</v>
      </c>
      <c r="L351" s="24">
        <v>37.159999999999997</v>
      </c>
      <c r="M351" s="24">
        <v>32.65</v>
      </c>
      <c r="N351" s="24">
        <v>40.200000000000003</v>
      </c>
      <c r="O351" s="24">
        <v>38</v>
      </c>
      <c r="P351" s="23">
        <f t="shared" si="2"/>
        <v>31.228981818181815</v>
      </c>
      <c r="Q351" s="40"/>
    </row>
    <row r="352" spans="1:17" ht="15" x14ac:dyDescent="0.25">
      <c r="A352" s="1" t="s">
        <v>64</v>
      </c>
      <c r="B352" s="1" t="s">
        <v>26</v>
      </c>
      <c r="C352" s="1" t="s">
        <v>136</v>
      </c>
      <c r="D352" s="24">
        <v>40.840000000000003</v>
      </c>
      <c r="E352" s="24">
        <v>43.26</v>
      </c>
      <c r="F352" s="24">
        <v>42.77</v>
      </c>
      <c r="G352" s="24">
        <v>40.92</v>
      </c>
      <c r="H352" s="24">
        <v>38.32</v>
      </c>
      <c r="I352" s="24">
        <v>32.6</v>
      </c>
      <c r="J352" s="24">
        <v>35.5</v>
      </c>
      <c r="K352" s="24">
        <v>32.79</v>
      </c>
      <c r="L352" s="24">
        <v>40.020000000000003</v>
      </c>
      <c r="M352" s="24">
        <v>36.909999999999997</v>
      </c>
      <c r="N352" s="24">
        <v>40.24</v>
      </c>
      <c r="O352" s="24">
        <v>41.6</v>
      </c>
      <c r="P352" s="23">
        <f t="shared" si="2"/>
        <v>35.709033333333338</v>
      </c>
    </row>
    <row r="353" spans="1:16" ht="15" x14ac:dyDescent="0.25">
      <c r="A353" s="4"/>
      <c r="B353" s="4"/>
      <c r="C353" s="4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1"/>
    </row>
    <row r="354" spans="1:16" x14ac:dyDescent="0.25">
      <c r="B354" s="25" t="s">
        <v>129</v>
      </c>
      <c r="C354" s="25"/>
    </row>
    <row r="355" spans="1:16" x14ac:dyDescent="0.25">
      <c r="B355" s="25"/>
      <c r="C355" s="25"/>
    </row>
    <row r="356" spans="1:16" x14ac:dyDescent="0.25">
      <c r="B356" s="25"/>
      <c r="C356" s="25"/>
    </row>
    <row r="357" spans="1:16" s="21" customFormat="1" x14ac:dyDescent="0.25"/>
    <row r="360" spans="1:16" x14ac:dyDescent="0.25">
      <c r="D360" s="83" t="s">
        <v>122</v>
      </c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5"/>
    </row>
    <row r="361" spans="1:16" ht="14.25" x14ac:dyDescent="0.25">
      <c r="D361" s="87" t="s">
        <v>114</v>
      </c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9"/>
      <c r="P361" s="43" t="s">
        <v>113</v>
      </c>
    </row>
    <row r="362" spans="1:16" x14ac:dyDescent="0.25">
      <c r="A362" s="2" t="s">
        <v>28</v>
      </c>
      <c r="B362" s="2" t="s">
        <v>29</v>
      </c>
      <c r="C362" s="32" t="s">
        <v>139</v>
      </c>
      <c r="D362" s="22">
        <v>41275</v>
      </c>
      <c r="E362" s="22">
        <v>41306</v>
      </c>
      <c r="F362" s="22">
        <v>41334</v>
      </c>
      <c r="G362" s="22">
        <v>41365</v>
      </c>
      <c r="H362" s="22">
        <v>41395</v>
      </c>
      <c r="I362" s="22">
        <v>41426</v>
      </c>
      <c r="J362" s="22">
        <v>41456</v>
      </c>
      <c r="K362" s="22">
        <v>41487</v>
      </c>
      <c r="L362" s="22">
        <v>41518</v>
      </c>
      <c r="M362" s="22">
        <v>41548</v>
      </c>
      <c r="N362" s="22">
        <v>41579</v>
      </c>
      <c r="O362" s="22">
        <v>41609</v>
      </c>
      <c r="P362" s="37" t="s">
        <v>131</v>
      </c>
    </row>
    <row r="363" spans="1:16" x14ac:dyDescent="0.2">
      <c r="A363" s="1" t="s">
        <v>30</v>
      </c>
      <c r="B363" s="1" t="s">
        <v>0</v>
      </c>
      <c r="C363" s="1" t="s">
        <v>135</v>
      </c>
      <c r="D363" s="3">
        <v>45.5</v>
      </c>
      <c r="E363" s="3">
        <v>16.61</v>
      </c>
      <c r="F363" s="3">
        <v>35</v>
      </c>
      <c r="G363" s="3">
        <v>32.35</v>
      </c>
      <c r="H363" s="3">
        <v>37.31</v>
      </c>
      <c r="I363" s="3">
        <v>32.65</v>
      </c>
      <c r="J363" s="3">
        <v>40.11</v>
      </c>
      <c r="K363" s="3">
        <v>40.229999999999997</v>
      </c>
      <c r="L363" s="3">
        <v>34.89</v>
      </c>
      <c r="M363" s="3">
        <v>34.4</v>
      </c>
      <c r="N363" s="3">
        <v>60.21</v>
      </c>
      <c r="O363" s="3">
        <v>31.9</v>
      </c>
      <c r="P363" s="23">
        <f>AVERAGE(D363:O363)*0.95</f>
        <v>34.925166666666662</v>
      </c>
    </row>
    <row r="364" spans="1:16" x14ac:dyDescent="0.2">
      <c r="A364" s="1" t="s">
        <v>31</v>
      </c>
      <c r="B364" s="1" t="s">
        <v>1</v>
      </c>
      <c r="C364" s="1" t="s">
        <v>135</v>
      </c>
      <c r="D364" s="3">
        <v>46.06</v>
      </c>
      <c r="E364" s="3">
        <v>40.340000000000003</v>
      </c>
      <c r="F364" s="3">
        <v>35.770000000000003</v>
      </c>
      <c r="G364" s="3">
        <v>34.31</v>
      </c>
      <c r="H364" s="3">
        <v>34.1</v>
      </c>
      <c r="I364" s="3">
        <v>39.659999999999997</v>
      </c>
      <c r="J364" s="3">
        <v>41.11</v>
      </c>
      <c r="K364" s="3">
        <v>45.7</v>
      </c>
      <c r="L364" s="3">
        <v>36.47</v>
      </c>
      <c r="M364" s="3">
        <v>38.58</v>
      </c>
      <c r="N364" s="3">
        <v>47.95</v>
      </c>
      <c r="O364" s="3">
        <v>38.33</v>
      </c>
      <c r="P364" s="23">
        <f t="shared" ref="P364:P391" si="3">AVERAGE(D364:O364)*0.95</f>
        <v>37.871749999999992</v>
      </c>
    </row>
    <row r="365" spans="1:16" x14ac:dyDescent="0.2">
      <c r="A365" s="1" t="s">
        <v>34</v>
      </c>
      <c r="B365" s="1" t="s">
        <v>2</v>
      </c>
      <c r="C365" s="1" t="s">
        <v>135</v>
      </c>
      <c r="D365" s="3">
        <v>46.38</v>
      </c>
      <c r="E365" s="3">
        <v>49.09</v>
      </c>
      <c r="F365" s="3" t="s">
        <v>98</v>
      </c>
      <c r="G365" s="3">
        <v>27.61</v>
      </c>
      <c r="H365" s="3">
        <v>37.78</v>
      </c>
      <c r="I365" s="3">
        <v>38.68</v>
      </c>
      <c r="J365" s="3">
        <v>40.75</v>
      </c>
      <c r="K365" s="3">
        <v>31.09</v>
      </c>
      <c r="L365" s="3">
        <v>43.66</v>
      </c>
      <c r="M365" s="3">
        <v>38.51</v>
      </c>
      <c r="N365" s="3">
        <v>49.03</v>
      </c>
      <c r="O365" s="3">
        <v>37.83</v>
      </c>
      <c r="P365" s="23">
        <f t="shared" si="3"/>
        <v>38.035409090909084</v>
      </c>
    </row>
    <row r="366" spans="1:16" x14ac:dyDescent="0.2">
      <c r="A366" s="1" t="s">
        <v>35</v>
      </c>
      <c r="B366" s="1" t="s">
        <v>3</v>
      </c>
      <c r="C366" s="1" t="s">
        <v>135</v>
      </c>
      <c r="D366" s="3">
        <v>48.19</v>
      </c>
      <c r="E366" s="3">
        <v>38.979999999999997</v>
      </c>
      <c r="F366" s="3">
        <v>43.34</v>
      </c>
      <c r="G366" s="3">
        <v>29.55</v>
      </c>
      <c r="H366" s="3">
        <v>29.96</v>
      </c>
      <c r="I366" s="3">
        <v>32.54</v>
      </c>
      <c r="J366" s="3">
        <v>31.63</v>
      </c>
      <c r="K366" s="3" t="s">
        <v>98</v>
      </c>
      <c r="L366" s="3">
        <v>39.75</v>
      </c>
      <c r="M366" s="3">
        <v>36.86</v>
      </c>
      <c r="N366" s="3">
        <v>50.54</v>
      </c>
      <c r="O366" s="3">
        <v>34.89</v>
      </c>
      <c r="P366" s="23">
        <f t="shared" si="3"/>
        <v>35.947136363636368</v>
      </c>
    </row>
    <row r="367" spans="1:16" x14ac:dyDescent="0.2">
      <c r="A367" s="1" t="s">
        <v>38</v>
      </c>
      <c r="B367" s="1" t="s">
        <v>4</v>
      </c>
      <c r="C367" s="1" t="s">
        <v>136</v>
      </c>
      <c r="D367" s="3">
        <v>38.28</v>
      </c>
      <c r="E367" s="3">
        <v>34.729999999999997</v>
      </c>
      <c r="F367" s="3">
        <v>27.7</v>
      </c>
      <c r="G367" s="3">
        <v>28.46</v>
      </c>
      <c r="H367" s="3" t="s">
        <v>98</v>
      </c>
      <c r="I367" s="3">
        <v>24.26</v>
      </c>
      <c r="J367" s="3">
        <v>22.98</v>
      </c>
      <c r="K367" s="3">
        <v>30.23</v>
      </c>
      <c r="L367" s="3">
        <v>27.18</v>
      </c>
      <c r="M367" s="3">
        <v>31.95</v>
      </c>
      <c r="N367" s="3">
        <v>41.11</v>
      </c>
      <c r="O367" s="3" t="s">
        <v>150</v>
      </c>
      <c r="P367" s="23">
        <f t="shared" si="3"/>
        <v>29.153599999999997</v>
      </c>
    </row>
    <row r="368" spans="1:16" x14ac:dyDescent="0.2">
      <c r="A368" s="1" t="s">
        <v>41</v>
      </c>
      <c r="B368" s="1" t="s">
        <v>106</v>
      </c>
      <c r="C368" s="1" t="s">
        <v>135</v>
      </c>
      <c r="D368" s="3">
        <v>38.6</v>
      </c>
      <c r="E368" s="3">
        <v>31.12</v>
      </c>
      <c r="F368" s="3">
        <v>31.18</v>
      </c>
      <c r="G368" s="3">
        <v>25.43</v>
      </c>
      <c r="H368" s="3">
        <v>23.17</v>
      </c>
      <c r="I368" s="3">
        <v>25.24</v>
      </c>
      <c r="J368" s="3">
        <v>23.09</v>
      </c>
      <c r="K368" s="3">
        <v>29.93</v>
      </c>
      <c r="L368" s="3">
        <v>30.51</v>
      </c>
      <c r="M368" s="3">
        <v>31.03</v>
      </c>
      <c r="N368" s="3">
        <v>34.24</v>
      </c>
      <c r="O368" s="3">
        <v>41.23</v>
      </c>
      <c r="P368" s="23">
        <f t="shared" si="3"/>
        <v>28.877625000000005</v>
      </c>
    </row>
    <row r="369" spans="1:16" x14ac:dyDescent="0.2">
      <c r="A369" s="1" t="s">
        <v>45</v>
      </c>
      <c r="B369" s="1" t="s">
        <v>5</v>
      </c>
      <c r="C369" s="1" t="s">
        <v>135</v>
      </c>
      <c r="D369" s="3">
        <v>32.72</v>
      </c>
      <c r="E369" s="3">
        <v>30</v>
      </c>
      <c r="F369" s="3">
        <v>28.86</v>
      </c>
      <c r="G369" s="3">
        <v>23.63</v>
      </c>
      <c r="H369" s="3">
        <v>23.22</v>
      </c>
      <c r="I369" s="3">
        <v>24.19</v>
      </c>
      <c r="J369" s="3">
        <v>20.71</v>
      </c>
      <c r="K369" s="3">
        <v>22.59</v>
      </c>
      <c r="L369" s="3">
        <v>32.200000000000003</v>
      </c>
      <c r="M369" s="3">
        <v>31.16</v>
      </c>
      <c r="N369" s="3">
        <v>34.74</v>
      </c>
      <c r="O369" s="3">
        <v>30.86</v>
      </c>
      <c r="P369" s="23">
        <f t="shared" si="3"/>
        <v>26.511333333333337</v>
      </c>
    </row>
    <row r="370" spans="1:16" x14ac:dyDescent="0.2">
      <c r="A370" s="1" t="s">
        <v>46</v>
      </c>
      <c r="B370" s="1" t="s">
        <v>6</v>
      </c>
      <c r="C370" s="1" t="s">
        <v>135</v>
      </c>
      <c r="D370" s="3">
        <v>47.81</v>
      </c>
      <c r="E370" s="3">
        <v>33.75</v>
      </c>
      <c r="F370" s="3">
        <v>38.57</v>
      </c>
      <c r="G370" s="3">
        <v>36.28</v>
      </c>
      <c r="H370" s="3">
        <v>36.450000000000003</v>
      </c>
      <c r="I370" s="3">
        <v>40.159999999999997</v>
      </c>
      <c r="J370" s="3">
        <v>38.130000000000003</v>
      </c>
      <c r="K370" s="3">
        <v>38.909999999999997</v>
      </c>
      <c r="L370" s="3">
        <v>38.18</v>
      </c>
      <c r="M370" s="3">
        <v>40.21</v>
      </c>
      <c r="N370" s="3">
        <v>40.409999999999997</v>
      </c>
      <c r="O370" s="3">
        <v>38.880000000000003</v>
      </c>
      <c r="P370" s="23">
        <f t="shared" si="3"/>
        <v>37.029416666666663</v>
      </c>
    </row>
    <row r="371" spans="1:16" x14ac:dyDescent="0.2">
      <c r="A371" s="1" t="s">
        <v>47</v>
      </c>
      <c r="B371" s="1" t="s">
        <v>7</v>
      </c>
      <c r="C371" s="1" t="s">
        <v>135</v>
      </c>
      <c r="D371" s="3">
        <v>45.88</v>
      </c>
      <c r="E371" s="3">
        <v>39.65</v>
      </c>
      <c r="F371" s="3">
        <v>33.08</v>
      </c>
      <c r="G371" s="3">
        <v>28.67</v>
      </c>
      <c r="H371" s="3">
        <v>35.200000000000003</v>
      </c>
      <c r="I371" s="3">
        <v>28.52</v>
      </c>
      <c r="J371" s="3">
        <v>30.26</v>
      </c>
      <c r="K371" s="3">
        <v>36.270000000000003</v>
      </c>
      <c r="L371" s="3" t="s">
        <v>98</v>
      </c>
      <c r="M371" s="3" t="s">
        <v>98</v>
      </c>
      <c r="N371" s="3">
        <v>40.64</v>
      </c>
      <c r="O371" s="3">
        <v>37.1</v>
      </c>
      <c r="P371" s="23">
        <f t="shared" si="3"/>
        <v>33.75065</v>
      </c>
    </row>
    <row r="372" spans="1:16" x14ac:dyDescent="0.2">
      <c r="A372" s="1" t="s">
        <v>48</v>
      </c>
      <c r="B372" s="1" t="s">
        <v>8</v>
      </c>
      <c r="C372" s="1" t="s">
        <v>135</v>
      </c>
      <c r="D372" s="3" t="s">
        <v>98</v>
      </c>
      <c r="E372" s="3">
        <v>36.18</v>
      </c>
      <c r="F372" s="3">
        <v>36.29</v>
      </c>
      <c r="G372" s="3">
        <v>28.25</v>
      </c>
      <c r="H372" s="3">
        <v>27.06</v>
      </c>
      <c r="I372" s="3">
        <v>26.2</v>
      </c>
      <c r="J372" s="3">
        <v>23.92</v>
      </c>
      <c r="K372" s="3">
        <v>28.69</v>
      </c>
      <c r="L372" s="3">
        <v>31.65</v>
      </c>
      <c r="M372" s="3">
        <v>32.68</v>
      </c>
      <c r="N372" s="3">
        <v>40.64</v>
      </c>
      <c r="O372" s="3">
        <v>37.28</v>
      </c>
      <c r="P372" s="23">
        <f t="shared" si="3"/>
        <v>30.127090909090899</v>
      </c>
    </row>
    <row r="373" spans="1:16" x14ac:dyDescent="0.2">
      <c r="A373" s="1" t="s">
        <v>49</v>
      </c>
      <c r="B373" s="1" t="s">
        <v>9</v>
      </c>
      <c r="C373" s="1" t="s">
        <v>135</v>
      </c>
      <c r="D373" s="3">
        <v>48.34</v>
      </c>
      <c r="E373" s="3">
        <v>54.46</v>
      </c>
      <c r="F373" s="3">
        <v>45.75</v>
      </c>
      <c r="G373" s="3">
        <v>32.99</v>
      </c>
      <c r="H373" s="3">
        <v>30.63</v>
      </c>
      <c r="I373" s="3">
        <v>37.630000000000003</v>
      </c>
      <c r="J373" s="3">
        <v>34.43</v>
      </c>
      <c r="K373" s="3">
        <v>27.17</v>
      </c>
      <c r="L373" s="3">
        <v>41.39</v>
      </c>
      <c r="M373" s="3">
        <v>32.96</v>
      </c>
      <c r="N373" s="3">
        <v>49.23</v>
      </c>
      <c r="O373" s="3">
        <v>38.82</v>
      </c>
      <c r="P373" s="23">
        <f t="shared" si="3"/>
        <v>37.509166666666665</v>
      </c>
    </row>
    <row r="374" spans="1:16" x14ac:dyDescent="0.2">
      <c r="A374" s="1" t="s">
        <v>50</v>
      </c>
      <c r="B374" s="1" t="s">
        <v>10</v>
      </c>
      <c r="C374" s="1" t="s">
        <v>135</v>
      </c>
      <c r="D374" s="3">
        <v>56.97</v>
      </c>
      <c r="E374" s="3">
        <v>41.94</v>
      </c>
      <c r="F374" s="3">
        <v>50.86</v>
      </c>
      <c r="G374" s="3">
        <v>42.22</v>
      </c>
      <c r="H374" s="3">
        <v>35.770000000000003</v>
      </c>
      <c r="I374" s="3">
        <v>41.63</v>
      </c>
      <c r="J374" s="3">
        <v>39.700000000000003</v>
      </c>
      <c r="K374" s="3">
        <v>41.71</v>
      </c>
      <c r="L374" s="3">
        <v>41.69</v>
      </c>
      <c r="M374" s="3">
        <v>37.93</v>
      </c>
      <c r="N374" s="3">
        <v>56.73</v>
      </c>
      <c r="O374" s="3">
        <v>47.1</v>
      </c>
      <c r="P374" s="23">
        <f t="shared" si="3"/>
        <v>42.294791666666669</v>
      </c>
    </row>
    <row r="375" spans="1:16" x14ac:dyDescent="0.2">
      <c r="A375" s="1" t="s">
        <v>51</v>
      </c>
      <c r="B375" s="1" t="s">
        <v>11</v>
      </c>
      <c r="C375" s="1" t="s">
        <v>135</v>
      </c>
      <c r="D375" s="3">
        <v>66.930000000000007</v>
      </c>
      <c r="E375" s="3">
        <v>51.62</v>
      </c>
      <c r="F375" s="3">
        <v>57.7</v>
      </c>
      <c r="G375" s="3">
        <v>47.84</v>
      </c>
      <c r="H375" s="3">
        <v>47.41</v>
      </c>
      <c r="I375" s="3">
        <v>48.27</v>
      </c>
      <c r="J375" s="3">
        <v>41.65</v>
      </c>
      <c r="K375" s="3">
        <v>46.46</v>
      </c>
      <c r="L375" s="3">
        <v>52.89</v>
      </c>
      <c r="M375" s="3">
        <v>42.38</v>
      </c>
      <c r="N375" s="3">
        <v>72.06</v>
      </c>
      <c r="O375" s="3">
        <v>82.26</v>
      </c>
      <c r="P375" s="23">
        <f t="shared" si="3"/>
        <v>52.049708333333321</v>
      </c>
    </row>
    <row r="376" spans="1:16" x14ac:dyDescent="0.2">
      <c r="A376" s="1" t="s">
        <v>52</v>
      </c>
      <c r="B376" s="1" t="s">
        <v>12</v>
      </c>
      <c r="C376" s="1" t="s">
        <v>135</v>
      </c>
      <c r="D376" s="3">
        <v>37.78</v>
      </c>
      <c r="E376" s="3">
        <v>30.58</v>
      </c>
      <c r="F376" s="3">
        <v>36.299999999999997</v>
      </c>
      <c r="G376" s="3">
        <v>26.42</v>
      </c>
      <c r="H376" s="3">
        <v>22.86</v>
      </c>
      <c r="I376" s="3">
        <v>23.7</v>
      </c>
      <c r="J376" s="3">
        <v>22.79</v>
      </c>
      <c r="K376" s="3">
        <v>23.43</v>
      </c>
      <c r="L376" s="3">
        <v>28.81</v>
      </c>
      <c r="M376" s="3">
        <v>26.38</v>
      </c>
      <c r="N376" s="3">
        <v>34.049999999999997</v>
      </c>
      <c r="O376" s="3">
        <v>36.119999999999997</v>
      </c>
      <c r="P376" s="23">
        <f t="shared" si="3"/>
        <v>27.646583333333336</v>
      </c>
    </row>
    <row r="377" spans="1:16" x14ac:dyDescent="0.2">
      <c r="A377" s="1" t="s">
        <v>117</v>
      </c>
      <c r="B377" s="1" t="s">
        <v>13</v>
      </c>
      <c r="C377" s="1" t="s">
        <v>135</v>
      </c>
      <c r="D377" s="3">
        <v>37.53</v>
      </c>
      <c r="E377" s="3">
        <v>30.4</v>
      </c>
      <c r="F377" s="3">
        <v>36.200000000000003</v>
      </c>
      <c r="G377" s="3">
        <v>24.39</v>
      </c>
      <c r="H377" s="3">
        <v>22.82</v>
      </c>
      <c r="I377" s="3">
        <v>25.12</v>
      </c>
      <c r="J377" s="3">
        <v>23.93</v>
      </c>
      <c r="K377" s="3">
        <v>25.15</v>
      </c>
      <c r="L377" s="3">
        <v>32.53</v>
      </c>
      <c r="M377" s="3">
        <v>28.85</v>
      </c>
      <c r="N377" s="3">
        <v>37.28</v>
      </c>
      <c r="O377" s="3">
        <v>31.22</v>
      </c>
      <c r="P377" s="23">
        <f t="shared" si="3"/>
        <v>28.13741666666667</v>
      </c>
    </row>
    <row r="378" spans="1:16" x14ac:dyDescent="0.2">
      <c r="A378" s="1" t="s">
        <v>53</v>
      </c>
      <c r="B378" s="1" t="s">
        <v>14</v>
      </c>
      <c r="C378" s="1" t="s">
        <v>135</v>
      </c>
      <c r="D378" s="3">
        <v>47.94</v>
      </c>
      <c r="E378" s="3" t="s">
        <v>98</v>
      </c>
      <c r="F378" s="3">
        <v>44.37</v>
      </c>
      <c r="G378" s="3">
        <v>35.44</v>
      </c>
      <c r="H378" s="3" t="s">
        <v>98</v>
      </c>
      <c r="I378" s="3" t="s">
        <v>98</v>
      </c>
      <c r="J378" s="3">
        <v>31.9</v>
      </c>
      <c r="K378" s="3">
        <v>37.03</v>
      </c>
      <c r="L378" s="3">
        <v>40.21</v>
      </c>
      <c r="M378" s="3">
        <v>33.75</v>
      </c>
      <c r="N378" s="3" t="s">
        <v>98</v>
      </c>
      <c r="O378" s="3">
        <v>32.46</v>
      </c>
      <c r="P378" s="23">
        <v>36.159999999999997</v>
      </c>
    </row>
    <row r="379" spans="1:16" x14ac:dyDescent="0.2">
      <c r="A379" s="1" t="s">
        <v>54</v>
      </c>
      <c r="B379" s="1" t="s">
        <v>15</v>
      </c>
      <c r="C379" s="1" t="s">
        <v>136</v>
      </c>
      <c r="D379" s="3">
        <v>32.6</v>
      </c>
      <c r="E379" s="3">
        <v>28.98</v>
      </c>
      <c r="F379" s="3">
        <v>24.72</v>
      </c>
      <c r="G379" s="3">
        <v>22.43</v>
      </c>
      <c r="H379" s="3">
        <v>23.12</v>
      </c>
      <c r="I379" s="3">
        <v>18.41</v>
      </c>
      <c r="J379" s="3">
        <v>18.3</v>
      </c>
      <c r="K379" s="3">
        <v>19.78</v>
      </c>
      <c r="L379" s="3">
        <v>24.04</v>
      </c>
      <c r="M379" s="3">
        <v>26.33</v>
      </c>
      <c r="N379" s="3">
        <v>31.22</v>
      </c>
      <c r="O379" s="3">
        <v>31.11</v>
      </c>
      <c r="P379" s="23">
        <f t="shared" si="3"/>
        <v>23.832333333333327</v>
      </c>
    </row>
    <row r="380" spans="1:16" x14ac:dyDescent="0.2">
      <c r="A380" s="1" t="s">
        <v>55</v>
      </c>
      <c r="B380" s="1" t="s">
        <v>16</v>
      </c>
      <c r="C380" s="1" t="s">
        <v>136</v>
      </c>
      <c r="D380" s="3">
        <v>31.19</v>
      </c>
      <c r="E380" s="3">
        <v>24.42</v>
      </c>
      <c r="F380" s="3">
        <v>22.84</v>
      </c>
      <c r="G380" s="3">
        <v>16.97</v>
      </c>
      <c r="H380" s="3">
        <v>17.18</v>
      </c>
      <c r="I380" s="3">
        <v>17.87</v>
      </c>
      <c r="J380" s="3">
        <v>15.15</v>
      </c>
      <c r="K380" s="3">
        <v>18.21</v>
      </c>
      <c r="L380" s="3">
        <v>21.54</v>
      </c>
      <c r="M380" s="3">
        <v>24.17</v>
      </c>
      <c r="N380" s="3">
        <v>31.65</v>
      </c>
      <c r="O380" s="3">
        <v>34.03</v>
      </c>
      <c r="P380" s="23">
        <f t="shared" si="3"/>
        <v>21.788250000000001</v>
      </c>
    </row>
    <row r="381" spans="1:16" x14ac:dyDescent="0.2">
      <c r="A381" s="1" t="s">
        <v>56</v>
      </c>
      <c r="B381" s="1" t="s">
        <v>17</v>
      </c>
      <c r="C381" s="1" t="s">
        <v>135</v>
      </c>
      <c r="D381" s="3" t="s">
        <v>98</v>
      </c>
      <c r="E381" s="3" t="s">
        <v>98</v>
      </c>
      <c r="F381" s="3">
        <v>38.35</v>
      </c>
      <c r="G381" s="3">
        <v>32.979999999999997</v>
      </c>
      <c r="H381" s="3">
        <v>38.700000000000003</v>
      </c>
      <c r="I381" s="3">
        <v>37.380000000000003</v>
      </c>
      <c r="J381" s="3">
        <v>34.36</v>
      </c>
      <c r="K381" s="3">
        <v>35.61</v>
      </c>
      <c r="L381" s="3">
        <v>41.92</v>
      </c>
      <c r="M381" s="3">
        <v>43.01</v>
      </c>
      <c r="N381" s="3">
        <v>55.54</v>
      </c>
      <c r="O381" s="3" t="s">
        <v>98</v>
      </c>
      <c r="P381" s="23">
        <f t="shared" si="3"/>
        <v>37.773055555555558</v>
      </c>
    </row>
    <row r="382" spans="1:16" x14ac:dyDescent="0.2">
      <c r="A382" s="1" t="s">
        <v>118</v>
      </c>
      <c r="B382" s="1" t="s">
        <v>18</v>
      </c>
      <c r="C382" s="1" t="s">
        <v>136</v>
      </c>
      <c r="D382" s="3">
        <v>39.68</v>
      </c>
      <c r="E382" s="3">
        <v>29.49</v>
      </c>
      <c r="F382" s="3">
        <v>39.39</v>
      </c>
      <c r="G382" s="3" t="s">
        <v>98</v>
      </c>
      <c r="H382" s="3">
        <v>21.17</v>
      </c>
      <c r="I382" s="3" t="s">
        <v>98</v>
      </c>
      <c r="J382" s="3" t="s">
        <v>98</v>
      </c>
      <c r="K382" s="3">
        <v>25.81</v>
      </c>
      <c r="L382" s="3" t="s">
        <v>98</v>
      </c>
      <c r="M382" s="3">
        <v>27.48</v>
      </c>
      <c r="N382" s="3">
        <v>27.9</v>
      </c>
      <c r="O382" s="3">
        <v>35.369999999999997</v>
      </c>
      <c r="P382" s="23">
        <v>27.1</v>
      </c>
    </row>
    <row r="383" spans="1:16" x14ac:dyDescent="0.2">
      <c r="A383" s="1" t="s">
        <v>57</v>
      </c>
      <c r="B383" s="1" t="s">
        <v>19</v>
      </c>
      <c r="C383" s="1" t="s">
        <v>136</v>
      </c>
      <c r="D383" s="3">
        <v>39.380000000000003</v>
      </c>
      <c r="E383" s="3">
        <v>32.770000000000003</v>
      </c>
      <c r="F383" s="3">
        <v>39.14</v>
      </c>
      <c r="G383" s="3">
        <v>30.59</v>
      </c>
      <c r="H383" s="3">
        <v>23.15</v>
      </c>
      <c r="I383" s="3">
        <v>29.34</v>
      </c>
      <c r="J383" s="3">
        <v>25.24</v>
      </c>
      <c r="K383" s="3">
        <v>25.53</v>
      </c>
      <c r="L383" s="3">
        <v>30.3</v>
      </c>
      <c r="M383" s="3">
        <v>29.36</v>
      </c>
      <c r="N383" s="3">
        <v>34.11</v>
      </c>
      <c r="O383" s="3">
        <v>40.520000000000003</v>
      </c>
      <c r="P383" s="23">
        <f t="shared" si="3"/>
        <v>30.038208333333333</v>
      </c>
    </row>
    <row r="384" spans="1:16" x14ac:dyDescent="0.2">
      <c r="A384" s="1" t="s">
        <v>58</v>
      </c>
      <c r="B384" s="1" t="s">
        <v>20</v>
      </c>
      <c r="C384" s="1" t="s">
        <v>135</v>
      </c>
      <c r="D384" s="3">
        <v>62.15</v>
      </c>
      <c r="E384" s="3">
        <v>46.92</v>
      </c>
      <c r="F384" s="3">
        <v>50.58</v>
      </c>
      <c r="G384" s="3">
        <v>47.71</v>
      </c>
      <c r="H384" s="3">
        <v>41.08</v>
      </c>
      <c r="I384" s="3">
        <v>39.58</v>
      </c>
      <c r="J384" s="3">
        <v>54.04</v>
      </c>
      <c r="K384" s="3">
        <v>47.3</v>
      </c>
      <c r="L384" s="3">
        <v>52.47</v>
      </c>
      <c r="M384" s="3" t="s">
        <v>98</v>
      </c>
      <c r="N384" s="3" t="s">
        <v>98</v>
      </c>
      <c r="O384" s="3" t="s">
        <v>98</v>
      </c>
      <c r="P384" s="23">
        <f>AVERAGE(D384:O384)*0.95</f>
        <v>46.637611111111113</v>
      </c>
    </row>
    <row r="385" spans="1:17" x14ac:dyDescent="0.2">
      <c r="A385" s="1" t="s">
        <v>59</v>
      </c>
      <c r="B385" s="1" t="s">
        <v>21</v>
      </c>
      <c r="C385" s="1" t="s">
        <v>136</v>
      </c>
      <c r="D385" s="3">
        <v>43</v>
      </c>
      <c r="E385" s="3">
        <v>32.69</v>
      </c>
      <c r="F385" s="3">
        <v>44.81</v>
      </c>
      <c r="G385" s="3">
        <v>33.549999999999997</v>
      </c>
      <c r="H385" s="3">
        <v>22.92</v>
      </c>
      <c r="I385" s="3">
        <v>31.22</v>
      </c>
      <c r="J385" s="3">
        <v>25.57</v>
      </c>
      <c r="K385" s="3">
        <v>28.49</v>
      </c>
      <c r="L385" s="3">
        <v>29.84</v>
      </c>
      <c r="M385" s="3">
        <v>32.119999999999997</v>
      </c>
      <c r="N385" s="3">
        <v>28.29</v>
      </c>
      <c r="O385" s="3">
        <v>39.75</v>
      </c>
      <c r="P385" s="23">
        <f t="shared" si="3"/>
        <v>31.053124999999998</v>
      </c>
    </row>
    <row r="386" spans="1:17" x14ac:dyDescent="0.2">
      <c r="A386" s="1" t="s">
        <v>119</v>
      </c>
      <c r="B386" s="1" t="s">
        <v>120</v>
      </c>
      <c r="C386" s="1" t="s">
        <v>136</v>
      </c>
      <c r="D386" s="3">
        <v>41.96</v>
      </c>
      <c r="E386" s="3">
        <v>32.9</v>
      </c>
      <c r="F386" s="3">
        <v>44.12</v>
      </c>
      <c r="G386" s="3">
        <v>35.869999999999997</v>
      </c>
      <c r="H386" s="3">
        <v>23.66</v>
      </c>
      <c r="I386" s="3">
        <v>32.78</v>
      </c>
      <c r="J386" s="3">
        <v>32.82</v>
      </c>
      <c r="K386" s="3">
        <v>32.76</v>
      </c>
      <c r="L386" s="3">
        <v>32.979999999999997</v>
      </c>
      <c r="M386" s="3">
        <v>33.89</v>
      </c>
      <c r="N386" s="3">
        <v>28.09</v>
      </c>
      <c r="O386" s="3">
        <v>40.89</v>
      </c>
      <c r="P386" s="23">
        <f t="shared" si="3"/>
        <v>32.673666666666662</v>
      </c>
    </row>
    <row r="387" spans="1:17" x14ac:dyDescent="0.2">
      <c r="A387" s="1" t="s">
        <v>60</v>
      </c>
      <c r="B387" s="1" t="s">
        <v>22</v>
      </c>
      <c r="C387" s="1" t="s">
        <v>136</v>
      </c>
      <c r="D387" s="3">
        <v>40.47</v>
      </c>
      <c r="E387" s="3">
        <v>34.49</v>
      </c>
      <c r="F387" s="3">
        <v>41.29</v>
      </c>
      <c r="G387" s="3">
        <v>30.69</v>
      </c>
      <c r="H387" s="3">
        <v>22.42</v>
      </c>
      <c r="I387" s="3">
        <v>28.02</v>
      </c>
      <c r="J387" s="3">
        <v>28.71</v>
      </c>
      <c r="K387" s="3">
        <v>24.9</v>
      </c>
      <c r="L387" s="3">
        <v>30.19</v>
      </c>
      <c r="M387" s="3">
        <v>26.53</v>
      </c>
      <c r="N387" s="3">
        <v>33.979999999999997</v>
      </c>
      <c r="O387" s="3">
        <v>35.67</v>
      </c>
      <c r="P387" s="23">
        <f t="shared" si="3"/>
        <v>29.874333333333336</v>
      </c>
      <c r="Q387" s="39"/>
    </row>
    <row r="388" spans="1:17" x14ac:dyDescent="0.2">
      <c r="A388" s="1" t="s">
        <v>61</v>
      </c>
      <c r="B388" s="1" t="s">
        <v>23</v>
      </c>
      <c r="C388" s="1" t="s">
        <v>136</v>
      </c>
      <c r="D388" s="3">
        <v>21.56</v>
      </c>
      <c r="E388" s="3">
        <v>16.3</v>
      </c>
      <c r="F388" s="3">
        <v>19.71</v>
      </c>
      <c r="G388" s="3">
        <v>10.84</v>
      </c>
      <c r="H388" s="3">
        <v>9.1199999999999992</v>
      </c>
      <c r="I388" s="3">
        <v>10.54</v>
      </c>
      <c r="J388" s="3">
        <v>7.86</v>
      </c>
      <c r="K388" s="3">
        <v>10.24</v>
      </c>
      <c r="L388" s="3">
        <v>12.94</v>
      </c>
      <c r="M388" s="3">
        <v>10.98</v>
      </c>
      <c r="N388" s="3">
        <v>16.13</v>
      </c>
      <c r="O388" s="3">
        <v>17</v>
      </c>
      <c r="P388" s="23">
        <f t="shared" si="3"/>
        <v>12.921583333333331</v>
      </c>
      <c r="Q388" s="40"/>
    </row>
    <row r="389" spans="1:17" x14ac:dyDescent="0.2">
      <c r="A389" s="1" t="s">
        <v>62</v>
      </c>
      <c r="B389" s="1" t="s">
        <v>24</v>
      </c>
      <c r="C389" s="1" t="s">
        <v>135</v>
      </c>
      <c r="D389" s="3">
        <v>38.24</v>
      </c>
      <c r="E389" s="3">
        <v>33.340000000000003</v>
      </c>
      <c r="F389" s="3">
        <v>30.87</v>
      </c>
      <c r="G389" s="3">
        <v>27.63</v>
      </c>
      <c r="H389" s="3">
        <v>26.51</v>
      </c>
      <c r="I389" s="3">
        <v>24.43</v>
      </c>
      <c r="J389" s="3">
        <v>27.82</v>
      </c>
      <c r="K389" s="3">
        <v>32.979999999999997</v>
      </c>
      <c r="L389" s="3">
        <v>37.01</v>
      </c>
      <c r="M389" s="3">
        <v>32.65</v>
      </c>
      <c r="N389" s="3">
        <v>39.35</v>
      </c>
      <c r="O389" s="3">
        <v>40.99</v>
      </c>
      <c r="P389" s="23">
        <f t="shared" si="3"/>
        <v>31.019083333333327</v>
      </c>
    </row>
    <row r="390" spans="1:17" x14ac:dyDescent="0.2">
      <c r="A390" s="1" t="s">
        <v>63</v>
      </c>
      <c r="B390" s="1" t="s">
        <v>25</v>
      </c>
      <c r="C390" s="1" t="s">
        <v>136</v>
      </c>
      <c r="D390" s="3">
        <v>39.82</v>
      </c>
      <c r="E390" s="3">
        <v>39.42</v>
      </c>
      <c r="F390" s="3">
        <v>36.630000000000003</v>
      </c>
      <c r="G390" s="3">
        <v>29.49</v>
      </c>
      <c r="H390" s="3">
        <v>29.59</v>
      </c>
      <c r="I390" s="3">
        <v>25.67</v>
      </c>
      <c r="J390" s="3">
        <v>24.44</v>
      </c>
      <c r="K390" s="3">
        <v>26.2</v>
      </c>
      <c r="L390" s="3">
        <v>34.04</v>
      </c>
      <c r="M390" s="3">
        <v>33.299999999999997</v>
      </c>
      <c r="N390" s="3">
        <v>45.05</v>
      </c>
      <c r="O390" s="3">
        <v>35.43</v>
      </c>
      <c r="P390" s="23">
        <f t="shared" si="3"/>
        <v>31.593833333333333</v>
      </c>
    </row>
    <row r="391" spans="1:17" x14ac:dyDescent="0.2">
      <c r="A391" s="1" t="s">
        <v>64</v>
      </c>
      <c r="B391" s="1" t="s">
        <v>26</v>
      </c>
      <c r="C391" s="1" t="s">
        <v>136</v>
      </c>
      <c r="D391" s="3">
        <v>42.97</v>
      </c>
      <c r="E391" s="3">
        <v>39.450000000000003</v>
      </c>
      <c r="F391" s="3">
        <v>36.81</v>
      </c>
      <c r="G391" s="3">
        <v>32.57</v>
      </c>
      <c r="H391" s="3">
        <v>38.67</v>
      </c>
      <c r="I391" s="3">
        <v>34.090000000000003</v>
      </c>
      <c r="J391" s="3">
        <v>27.58</v>
      </c>
      <c r="K391" s="3">
        <v>30</v>
      </c>
      <c r="L391" s="3">
        <v>37.67</v>
      </c>
      <c r="M391" s="3">
        <v>36.380000000000003</v>
      </c>
      <c r="N391" s="3">
        <v>51.72</v>
      </c>
      <c r="O391" s="3">
        <v>38.6</v>
      </c>
      <c r="P391" s="23">
        <f t="shared" si="3"/>
        <v>35.348708333333342</v>
      </c>
    </row>
    <row r="394" spans="1:17" s="21" customFormat="1" x14ac:dyDescent="0.25"/>
    <row r="397" spans="1:17" x14ac:dyDescent="0.25">
      <c r="D397" s="90" t="s">
        <v>123</v>
      </c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</row>
    <row r="398" spans="1:17" ht="14.25" x14ac:dyDescent="0.25">
      <c r="D398" s="87" t="s">
        <v>114</v>
      </c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9"/>
      <c r="P398" s="43" t="s">
        <v>113</v>
      </c>
    </row>
    <row r="399" spans="1:17" x14ac:dyDescent="0.25">
      <c r="A399" s="2" t="s">
        <v>28</v>
      </c>
      <c r="B399" s="2" t="s">
        <v>29</v>
      </c>
      <c r="C399" s="32" t="s">
        <v>139</v>
      </c>
      <c r="D399" s="22">
        <v>40909</v>
      </c>
      <c r="E399" s="22">
        <v>40940</v>
      </c>
      <c r="F399" s="22">
        <v>40969</v>
      </c>
      <c r="G399" s="22">
        <v>41000</v>
      </c>
      <c r="H399" s="22">
        <v>41030</v>
      </c>
      <c r="I399" s="22">
        <v>41061</v>
      </c>
      <c r="J399" s="22">
        <v>41091</v>
      </c>
      <c r="K399" s="22">
        <v>41122</v>
      </c>
      <c r="L399" s="22">
        <v>41153</v>
      </c>
      <c r="M399" s="22">
        <v>41183</v>
      </c>
      <c r="N399" s="22">
        <v>41214</v>
      </c>
      <c r="O399" s="22">
        <v>41244</v>
      </c>
      <c r="P399" s="2" t="s">
        <v>132</v>
      </c>
    </row>
    <row r="400" spans="1:17" x14ac:dyDescent="0.25">
      <c r="A400" s="1" t="s">
        <v>30</v>
      </c>
      <c r="B400" s="1" t="s">
        <v>0</v>
      </c>
      <c r="C400" s="1" t="s">
        <v>135</v>
      </c>
      <c r="D400" s="3">
        <v>49.72</v>
      </c>
      <c r="E400" s="3">
        <v>51.86</v>
      </c>
      <c r="F400" s="3">
        <v>47.21</v>
      </c>
      <c r="G400" s="3">
        <v>43.51</v>
      </c>
      <c r="H400" s="3">
        <v>43.19</v>
      </c>
      <c r="I400" s="3">
        <v>35.799999999999997</v>
      </c>
      <c r="J400" s="3">
        <v>38.43</v>
      </c>
      <c r="K400" s="3">
        <v>42.74</v>
      </c>
      <c r="L400" s="3">
        <v>46.81</v>
      </c>
      <c r="M400" s="3">
        <v>44.59</v>
      </c>
      <c r="N400" s="3">
        <v>51.06</v>
      </c>
      <c r="O400" s="3">
        <v>57.04</v>
      </c>
      <c r="P400" s="3">
        <f>AVERAGE(D400:O400)*0.96</f>
        <v>44.156800000000004</v>
      </c>
    </row>
    <row r="401" spans="1:16" x14ac:dyDescent="0.25">
      <c r="A401" s="1" t="s">
        <v>31</v>
      </c>
      <c r="B401" s="1" t="s">
        <v>1</v>
      </c>
      <c r="C401" s="1" t="s">
        <v>135</v>
      </c>
      <c r="D401" s="3">
        <v>34.42</v>
      </c>
      <c r="E401" s="3">
        <v>51.76</v>
      </c>
      <c r="F401" s="3">
        <v>51.52</v>
      </c>
      <c r="G401" s="3">
        <v>50.84</v>
      </c>
      <c r="H401" s="3">
        <v>33.119999999999997</v>
      </c>
      <c r="I401" s="3">
        <v>32.47</v>
      </c>
      <c r="J401" s="3">
        <v>43.42</v>
      </c>
      <c r="K401" s="3">
        <v>45.77</v>
      </c>
      <c r="L401" s="3">
        <v>48.74</v>
      </c>
      <c r="M401" s="3">
        <v>44.31</v>
      </c>
      <c r="N401" s="3">
        <v>51.55</v>
      </c>
      <c r="O401" s="3">
        <v>28.67</v>
      </c>
      <c r="P401" s="3">
        <f t="shared" ref="P401:P428" si="4">AVERAGE(D401:O401)*0.96</f>
        <v>41.327200000000005</v>
      </c>
    </row>
    <row r="402" spans="1:16" x14ac:dyDescent="0.25">
      <c r="A402" s="1" t="s">
        <v>34</v>
      </c>
      <c r="B402" s="1" t="s">
        <v>2</v>
      </c>
      <c r="C402" s="1" t="s">
        <v>135</v>
      </c>
      <c r="D402" s="3">
        <v>49.28</v>
      </c>
      <c r="E402" s="3">
        <v>52.16</v>
      </c>
      <c r="F402" s="3">
        <v>56.77</v>
      </c>
      <c r="G402" s="3">
        <v>45.12</v>
      </c>
      <c r="H402" s="3">
        <v>36.61</v>
      </c>
      <c r="I402" s="3">
        <v>31.33</v>
      </c>
      <c r="J402" s="3">
        <v>39.33</v>
      </c>
      <c r="K402" s="3">
        <v>39.29</v>
      </c>
      <c r="L402" s="3">
        <v>42.03</v>
      </c>
      <c r="M402" s="3">
        <v>46.87</v>
      </c>
      <c r="N402" s="3">
        <v>18.62</v>
      </c>
      <c r="O402" s="3">
        <v>40.79</v>
      </c>
      <c r="P402" s="3">
        <f t="shared" si="4"/>
        <v>39.855999999999995</v>
      </c>
    </row>
    <row r="403" spans="1:16" x14ac:dyDescent="0.25">
      <c r="A403" s="1" t="s">
        <v>35</v>
      </c>
      <c r="B403" s="1" t="s">
        <v>3</v>
      </c>
      <c r="C403" s="1" t="s">
        <v>135</v>
      </c>
      <c r="D403" s="3">
        <v>46.9</v>
      </c>
      <c r="E403" s="3">
        <v>45.98</v>
      </c>
      <c r="F403" s="3">
        <v>50.32</v>
      </c>
      <c r="G403" s="3">
        <v>32.369999999999997</v>
      </c>
      <c r="H403" s="3" t="s">
        <v>98</v>
      </c>
      <c r="I403" s="3">
        <v>22.82</v>
      </c>
      <c r="J403" s="3">
        <v>26.68</v>
      </c>
      <c r="K403" s="3">
        <v>31.5</v>
      </c>
      <c r="L403" s="3">
        <v>36.29</v>
      </c>
      <c r="M403" s="3">
        <v>41.79</v>
      </c>
      <c r="N403" s="3">
        <v>43.51</v>
      </c>
      <c r="O403" s="3">
        <v>39.89</v>
      </c>
      <c r="P403" s="3">
        <f t="shared" si="4"/>
        <v>36.484363636363639</v>
      </c>
    </row>
    <row r="404" spans="1:16" x14ac:dyDescent="0.25">
      <c r="A404" s="1" t="s">
        <v>38</v>
      </c>
      <c r="B404" s="1" t="s">
        <v>4</v>
      </c>
      <c r="C404" s="1" t="s">
        <v>136</v>
      </c>
      <c r="D404" s="3">
        <v>40.79</v>
      </c>
      <c r="E404" s="3">
        <v>39.159999999999997</v>
      </c>
      <c r="F404" s="3">
        <v>42.59</v>
      </c>
      <c r="G404" s="3">
        <v>35.21</v>
      </c>
      <c r="H404" s="3" t="s">
        <v>98</v>
      </c>
      <c r="I404" s="3">
        <v>25.17</v>
      </c>
      <c r="J404" s="3" t="s">
        <v>98</v>
      </c>
      <c r="K404" s="3">
        <v>36.07</v>
      </c>
      <c r="L404" s="3">
        <v>34.299999999999997</v>
      </c>
      <c r="M404" s="3">
        <v>35.26</v>
      </c>
      <c r="N404" s="3">
        <v>41.74</v>
      </c>
      <c r="O404" s="3">
        <v>39.549999999999997</v>
      </c>
      <c r="P404" s="3">
        <f t="shared" si="4"/>
        <v>35.504640000000002</v>
      </c>
    </row>
    <row r="405" spans="1:16" x14ac:dyDescent="0.25">
      <c r="A405" s="1" t="s">
        <v>41</v>
      </c>
      <c r="B405" s="1" t="s">
        <v>106</v>
      </c>
      <c r="C405" s="1" t="s">
        <v>135</v>
      </c>
      <c r="D405" s="3">
        <v>34.07</v>
      </c>
      <c r="E405" s="3">
        <v>31.51</v>
      </c>
      <c r="F405" s="3">
        <v>37.19</v>
      </c>
      <c r="G405" s="3">
        <v>30.77</v>
      </c>
      <c r="H405" s="3">
        <v>22.96</v>
      </c>
      <c r="I405" s="3">
        <v>24.64</v>
      </c>
      <c r="J405" s="3" t="s">
        <v>98</v>
      </c>
      <c r="K405" s="3">
        <v>31.24</v>
      </c>
      <c r="L405" s="3">
        <v>29.47</v>
      </c>
      <c r="M405" s="3">
        <v>34.53</v>
      </c>
      <c r="N405" s="3">
        <v>42.94</v>
      </c>
      <c r="O405" s="3">
        <v>36.15</v>
      </c>
      <c r="P405" s="3">
        <f t="shared" si="4"/>
        <v>31.022836363636358</v>
      </c>
    </row>
    <row r="406" spans="1:16" x14ac:dyDescent="0.25">
      <c r="A406" s="1" t="s">
        <v>45</v>
      </c>
      <c r="B406" s="1" t="s">
        <v>5</v>
      </c>
      <c r="C406" s="1" t="s">
        <v>135</v>
      </c>
      <c r="D406" s="3">
        <v>29.22</v>
      </c>
      <c r="E406" s="3">
        <v>35.83</v>
      </c>
      <c r="F406" s="3">
        <v>37.200000000000003</v>
      </c>
      <c r="G406" s="3">
        <v>25.57</v>
      </c>
      <c r="H406" s="3">
        <v>22.89</v>
      </c>
      <c r="I406" s="3">
        <v>21.13</v>
      </c>
      <c r="J406" s="3">
        <v>24.69</v>
      </c>
      <c r="K406" s="3">
        <v>25.87</v>
      </c>
      <c r="L406" s="3">
        <v>23.59</v>
      </c>
      <c r="M406" s="3">
        <v>33.35</v>
      </c>
      <c r="N406" s="3">
        <v>33.71</v>
      </c>
      <c r="O406" s="3">
        <v>26.16</v>
      </c>
      <c r="P406" s="3">
        <f t="shared" si="4"/>
        <v>27.136799999999997</v>
      </c>
    </row>
    <row r="407" spans="1:16" x14ac:dyDescent="0.25">
      <c r="A407" s="1" t="s">
        <v>46</v>
      </c>
      <c r="B407" s="1" t="s">
        <v>6</v>
      </c>
      <c r="C407" s="1" t="s">
        <v>135</v>
      </c>
      <c r="D407" s="3">
        <v>43.3</v>
      </c>
      <c r="E407" s="3">
        <v>51.93</v>
      </c>
      <c r="F407" s="3">
        <v>51.29</v>
      </c>
      <c r="G407" s="3">
        <v>38.46</v>
      </c>
      <c r="H407" s="3">
        <v>31.59</v>
      </c>
      <c r="I407" s="3">
        <v>31.39</v>
      </c>
      <c r="J407" s="3">
        <v>38.32</v>
      </c>
      <c r="K407" s="3">
        <v>43.44</v>
      </c>
      <c r="L407" s="3">
        <v>45.43</v>
      </c>
      <c r="M407" s="3">
        <v>48.66</v>
      </c>
      <c r="N407" s="3">
        <v>52.27</v>
      </c>
      <c r="O407" s="3">
        <v>45.05</v>
      </c>
      <c r="P407" s="3">
        <f t="shared" si="4"/>
        <v>41.69039999999999</v>
      </c>
    </row>
    <row r="408" spans="1:16" x14ac:dyDescent="0.25">
      <c r="A408" s="1" t="s">
        <v>47</v>
      </c>
      <c r="B408" s="1" t="s">
        <v>7</v>
      </c>
      <c r="C408" s="1" t="s">
        <v>135</v>
      </c>
      <c r="D408" s="3">
        <v>46.97</v>
      </c>
      <c r="E408" s="3">
        <v>55.97</v>
      </c>
      <c r="F408" s="3">
        <v>52.13</v>
      </c>
      <c r="G408" s="3">
        <v>43.51</v>
      </c>
      <c r="H408" s="3">
        <v>29.05</v>
      </c>
      <c r="I408" s="3">
        <v>24.88</v>
      </c>
      <c r="J408" s="3" t="s">
        <v>98</v>
      </c>
      <c r="K408" s="3">
        <v>32.85</v>
      </c>
      <c r="L408" s="3">
        <v>43.09</v>
      </c>
      <c r="M408" s="3">
        <v>42.9</v>
      </c>
      <c r="N408" s="3">
        <v>47.81</v>
      </c>
      <c r="O408" s="3">
        <v>55.04</v>
      </c>
      <c r="P408" s="3">
        <f t="shared" si="4"/>
        <v>41.384727272727275</v>
      </c>
    </row>
    <row r="409" spans="1:16" x14ac:dyDescent="0.25">
      <c r="A409" s="1" t="s">
        <v>48</v>
      </c>
      <c r="B409" s="1" t="s">
        <v>8</v>
      </c>
      <c r="C409" s="1" t="s">
        <v>135</v>
      </c>
      <c r="D409" s="3">
        <v>37.54</v>
      </c>
      <c r="E409" s="3">
        <v>41.19</v>
      </c>
      <c r="F409" s="3">
        <v>41.03</v>
      </c>
      <c r="G409" s="3">
        <v>33.090000000000003</v>
      </c>
      <c r="H409" s="3">
        <v>25.46</v>
      </c>
      <c r="I409" s="3">
        <v>25.35</v>
      </c>
      <c r="J409" s="3">
        <v>30.72</v>
      </c>
      <c r="K409" s="3">
        <v>32.869999999999997</v>
      </c>
      <c r="L409" s="3">
        <v>34.619999999999997</v>
      </c>
      <c r="M409" s="3">
        <v>38.49</v>
      </c>
      <c r="N409" s="3">
        <v>44.7</v>
      </c>
      <c r="O409" s="3">
        <v>40.44</v>
      </c>
      <c r="P409" s="3">
        <f t="shared" si="4"/>
        <v>34.04</v>
      </c>
    </row>
    <row r="410" spans="1:16" x14ac:dyDescent="0.25">
      <c r="A410" s="1" t="s">
        <v>49</v>
      </c>
      <c r="B410" s="1" t="s">
        <v>9</v>
      </c>
      <c r="C410" s="1" t="s">
        <v>135</v>
      </c>
      <c r="D410" s="3">
        <v>42.46</v>
      </c>
      <c r="E410" s="3">
        <v>48.76</v>
      </c>
      <c r="F410" s="3">
        <v>52.54</v>
      </c>
      <c r="G410" s="3">
        <v>42.24</v>
      </c>
      <c r="H410" s="3">
        <v>34.39</v>
      </c>
      <c r="I410" s="3">
        <v>25.29</v>
      </c>
      <c r="J410" s="3">
        <v>27.26</v>
      </c>
      <c r="K410" s="3">
        <v>29.93</v>
      </c>
      <c r="L410" s="3">
        <v>34.21</v>
      </c>
      <c r="M410" s="3">
        <v>49.65</v>
      </c>
      <c r="N410" s="3" t="s">
        <v>98</v>
      </c>
      <c r="O410" s="3">
        <v>35.159999999999997</v>
      </c>
      <c r="P410" s="3">
        <f t="shared" si="4"/>
        <v>36.819490909090909</v>
      </c>
    </row>
    <row r="411" spans="1:16" x14ac:dyDescent="0.25">
      <c r="A411" s="1" t="s">
        <v>50</v>
      </c>
      <c r="B411" s="1" t="s">
        <v>10</v>
      </c>
      <c r="C411" s="1" t="s">
        <v>135</v>
      </c>
      <c r="D411" s="3">
        <v>48.01</v>
      </c>
      <c r="E411" s="3">
        <v>53.69</v>
      </c>
      <c r="F411" s="3">
        <v>59.18</v>
      </c>
      <c r="G411" s="3">
        <v>55.46</v>
      </c>
      <c r="H411" s="3" t="s">
        <v>98</v>
      </c>
      <c r="I411" s="3">
        <v>33.130000000000003</v>
      </c>
      <c r="J411" s="3">
        <v>40.9</v>
      </c>
      <c r="K411" s="3">
        <v>48.6</v>
      </c>
      <c r="L411" s="3">
        <v>45.95</v>
      </c>
      <c r="M411" s="3">
        <v>53.83</v>
      </c>
      <c r="N411" s="3">
        <v>61.71</v>
      </c>
      <c r="O411" s="3">
        <v>53.69</v>
      </c>
      <c r="P411" s="3">
        <f t="shared" si="4"/>
        <v>48.362181818181817</v>
      </c>
    </row>
    <row r="412" spans="1:16" x14ac:dyDescent="0.25">
      <c r="A412" s="1" t="s">
        <v>51</v>
      </c>
      <c r="B412" s="1" t="s">
        <v>11</v>
      </c>
      <c r="C412" s="1" t="s">
        <v>135</v>
      </c>
      <c r="D412" s="3">
        <v>64.52</v>
      </c>
      <c r="E412" s="3">
        <v>68.27</v>
      </c>
      <c r="F412" s="3">
        <v>70.489999999999995</v>
      </c>
      <c r="G412" s="3">
        <v>61.73</v>
      </c>
      <c r="H412" s="3">
        <v>44.08</v>
      </c>
      <c r="I412" s="3">
        <v>38.909999999999997</v>
      </c>
      <c r="J412" s="3">
        <v>53.8</v>
      </c>
      <c r="K412" s="3">
        <v>54.42</v>
      </c>
      <c r="L412" s="3">
        <v>57.34</v>
      </c>
      <c r="M412" s="3">
        <v>69.599999999999994</v>
      </c>
      <c r="N412" s="3">
        <v>67.14</v>
      </c>
      <c r="O412" s="3">
        <v>72.430000000000007</v>
      </c>
      <c r="P412" s="3">
        <f t="shared" si="4"/>
        <v>57.818399999999997</v>
      </c>
    </row>
    <row r="413" spans="1:16" x14ac:dyDescent="0.25">
      <c r="A413" s="1" t="s">
        <v>52</v>
      </c>
      <c r="B413" s="1" t="s">
        <v>12</v>
      </c>
      <c r="C413" s="1" t="s">
        <v>135</v>
      </c>
      <c r="D413" s="3">
        <v>28.98</v>
      </c>
      <c r="E413" s="3">
        <v>43.46</v>
      </c>
      <c r="F413" s="3">
        <v>37.380000000000003</v>
      </c>
      <c r="G413" s="3">
        <v>29.76</v>
      </c>
      <c r="H413" s="3">
        <v>19.760000000000002</v>
      </c>
      <c r="I413" s="3">
        <v>9.83</v>
      </c>
      <c r="J413" s="3" t="s">
        <v>98</v>
      </c>
      <c r="K413" s="3">
        <v>23.31</v>
      </c>
      <c r="L413" s="3">
        <v>25.31</v>
      </c>
      <c r="M413" s="3">
        <v>33.49</v>
      </c>
      <c r="N413" s="3">
        <v>34.200000000000003</v>
      </c>
      <c r="O413" s="3">
        <v>28.7</v>
      </c>
      <c r="P413" s="3">
        <f t="shared" si="4"/>
        <v>27.419345454545454</v>
      </c>
    </row>
    <row r="414" spans="1:16" x14ac:dyDescent="0.25">
      <c r="A414" s="1" t="s">
        <v>117</v>
      </c>
      <c r="B414" s="1" t="s">
        <v>13</v>
      </c>
      <c r="C414" s="1" t="s">
        <v>135</v>
      </c>
      <c r="D414" s="3">
        <v>35.729999999999997</v>
      </c>
      <c r="E414" s="3">
        <v>34.630000000000003</v>
      </c>
      <c r="F414" s="3">
        <v>39.97</v>
      </c>
      <c r="G414" s="3">
        <v>29.68</v>
      </c>
      <c r="H414" s="3">
        <v>25.69</v>
      </c>
      <c r="I414" s="3">
        <v>20.99</v>
      </c>
      <c r="J414" s="3">
        <v>24.19</v>
      </c>
      <c r="K414" s="3">
        <v>28.54</v>
      </c>
      <c r="L414" s="3">
        <v>28.22</v>
      </c>
      <c r="M414" s="3">
        <v>34.299999999999997</v>
      </c>
      <c r="N414" s="3">
        <v>37.950000000000003</v>
      </c>
      <c r="O414" s="3">
        <v>29.21</v>
      </c>
      <c r="P414" s="3">
        <f t="shared" si="4"/>
        <v>29.527999999999995</v>
      </c>
    </row>
    <row r="415" spans="1:16" x14ac:dyDescent="0.25">
      <c r="A415" s="1" t="s">
        <v>53</v>
      </c>
      <c r="B415" s="1" t="s">
        <v>14</v>
      </c>
      <c r="C415" s="1" t="s">
        <v>135</v>
      </c>
      <c r="D415" s="3" t="s">
        <v>98</v>
      </c>
      <c r="E415" s="3">
        <v>53.18</v>
      </c>
      <c r="F415" s="3">
        <v>55.95</v>
      </c>
      <c r="G415" s="3">
        <v>54.22</v>
      </c>
      <c r="H415" s="3">
        <v>37.5</v>
      </c>
      <c r="I415" s="3">
        <v>27.69</v>
      </c>
      <c r="J415" s="3">
        <v>28.44</v>
      </c>
      <c r="K415" s="3">
        <v>37.82</v>
      </c>
      <c r="L415" s="3">
        <v>39.31</v>
      </c>
      <c r="M415" s="3">
        <v>43.41</v>
      </c>
      <c r="N415" s="3">
        <v>53.72</v>
      </c>
      <c r="O415" s="3">
        <v>39.229999999999997</v>
      </c>
      <c r="P415" s="3">
        <f t="shared" si="4"/>
        <v>41.059200000000004</v>
      </c>
    </row>
    <row r="416" spans="1:16" x14ac:dyDescent="0.25">
      <c r="A416" s="1" t="s">
        <v>54</v>
      </c>
      <c r="B416" s="1" t="s">
        <v>15</v>
      </c>
      <c r="C416" s="1" t="s">
        <v>136</v>
      </c>
      <c r="D416" s="3">
        <v>34.619999999999997</v>
      </c>
      <c r="E416" s="3">
        <v>30.33</v>
      </c>
      <c r="F416" s="3">
        <v>33.22</v>
      </c>
      <c r="G416" s="3">
        <v>27.46</v>
      </c>
      <c r="H416" s="3">
        <v>20.2</v>
      </c>
      <c r="I416" s="3">
        <v>17.649999999999999</v>
      </c>
      <c r="J416" s="3" t="s">
        <v>98</v>
      </c>
      <c r="K416" s="3">
        <v>20.36</v>
      </c>
      <c r="L416" s="3" t="s">
        <v>150</v>
      </c>
      <c r="M416" s="3">
        <v>26.23</v>
      </c>
      <c r="N416" s="3">
        <v>31.46</v>
      </c>
      <c r="O416" s="3">
        <v>33.020000000000003</v>
      </c>
      <c r="P416" s="3">
        <f t="shared" si="4"/>
        <v>26.356799999999993</v>
      </c>
    </row>
    <row r="417" spans="1:17" x14ac:dyDescent="0.25">
      <c r="A417" s="1" t="s">
        <v>55</v>
      </c>
      <c r="B417" s="1" t="s">
        <v>16</v>
      </c>
      <c r="C417" s="1" t="s">
        <v>136</v>
      </c>
      <c r="D417" s="3">
        <v>33.200000000000003</v>
      </c>
      <c r="E417" s="3">
        <v>30.11</v>
      </c>
      <c r="F417" s="3">
        <v>33.770000000000003</v>
      </c>
      <c r="G417" s="3">
        <v>18.36</v>
      </c>
      <c r="H417" s="3">
        <v>13.86</v>
      </c>
      <c r="I417" s="3">
        <v>14.05</v>
      </c>
      <c r="J417" s="3">
        <v>17.760000000000002</v>
      </c>
      <c r="K417" s="3">
        <v>16.260000000000002</v>
      </c>
      <c r="L417" s="3">
        <v>18.91</v>
      </c>
      <c r="M417" s="3">
        <v>23.99</v>
      </c>
      <c r="N417" s="3">
        <v>30.58</v>
      </c>
      <c r="O417" s="3">
        <v>29.34</v>
      </c>
      <c r="P417" s="3">
        <f t="shared" si="4"/>
        <v>22.415199999999999</v>
      </c>
    </row>
    <row r="418" spans="1:17" x14ac:dyDescent="0.25">
      <c r="A418" s="1" t="s">
        <v>56</v>
      </c>
      <c r="B418" s="1" t="s">
        <v>17</v>
      </c>
      <c r="C418" s="1" t="s">
        <v>135</v>
      </c>
      <c r="D418" s="3">
        <v>46.01</v>
      </c>
      <c r="E418" s="3">
        <v>50.67</v>
      </c>
      <c r="F418" s="3">
        <v>55.35</v>
      </c>
      <c r="G418" s="3">
        <v>41.16</v>
      </c>
      <c r="H418" s="3">
        <v>30.62</v>
      </c>
      <c r="I418" s="3" t="s">
        <v>98</v>
      </c>
      <c r="J418" s="3">
        <v>39.07</v>
      </c>
      <c r="K418" s="3">
        <v>37.090000000000003</v>
      </c>
      <c r="L418" s="3">
        <v>37.71</v>
      </c>
      <c r="M418" s="3">
        <v>46.52</v>
      </c>
      <c r="N418" s="3">
        <v>55.08</v>
      </c>
      <c r="O418" s="3">
        <v>38.96</v>
      </c>
      <c r="P418" s="3">
        <f t="shared" si="4"/>
        <v>41.737309090909086</v>
      </c>
    </row>
    <row r="419" spans="1:17" x14ac:dyDescent="0.25">
      <c r="A419" s="1" t="s">
        <v>118</v>
      </c>
      <c r="B419" s="1" t="s">
        <v>18</v>
      </c>
      <c r="C419" s="1" t="s">
        <v>136</v>
      </c>
      <c r="D419" s="3">
        <v>32.159999999999997</v>
      </c>
      <c r="E419" s="3">
        <v>30.56</v>
      </c>
      <c r="F419" s="3">
        <v>38.53</v>
      </c>
      <c r="G419" s="3">
        <v>26.82</v>
      </c>
      <c r="H419" s="3" t="s">
        <v>98</v>
      </c>
      <c r="I419" s="3">
        <v>24.28</v>
      </c>
      <c r="J419" s="3">
        <v>25.52</v>
      </c>
      <c r="K419" s="3">
        <v>31.43</v>
      </c>
      <c r="L419" s="3">
        <v>22.27</v>
      </c>
      <c r="M419" s="3">
        <v>32.1</v>
      </c>
      <c r="N419" s="3">
        <v>39.56</v>
      </c>
      <c r="O419" s="3">
        <v>29.84</v>
      </c>
      <c r="P419" s="3">
        <f t="shared" si="4"/>
        <v>29.067927272727271</v>
      </c>
    </row>
    <row r="420" spans="1:17" x14ac:dyDescent="0.25">
      <c r="A420" s="1" t="s">
        <v>57</v>
      </c>
      <c r="B420" s="1" t="s">
        <v>19</v>
      </c>
      <c r="C420" s="1" t="s">
        <v>136</v>
      </c>
      <c r="D420" s="3" t="s">
        <v>98</v>
      </c>
      <c r="E420" s="3" t="s">
        <v>98</v>
      </c>
      <c r="F420" s="3">
        <v>39.29</v>
      </c>
      <c r="G420" s="3">
        <v>21.19</v>
      </c>
      <c r="H420" s="3">
        <v>27.15</v>
      </c>
      <c r="I420" s="3">
        <v>21.31</v>
      </c>
      <c r="J420" s="3">
        <v>26.14</v>
      </c>
      <c r="K420" s="3">
        <v>29.55</v>
      </c>
      <c r="L420" s="3">
        <v>24.05</v>
      </c>
      <c r="M420" s="3">
        <v>36.409999999999997</v>
      </c>
      <c r="N420" s="3">
        <v>42.82</v>
      </c>
      <c r="O420" s="3">
        <v>29.68</v>
      </c>
      <c r="P420" s="3">
        <f t="shared" si="4"/>
        <v>28.568640000000002</v>
      </c>
    </row>
    <row r="421" spans="1:17" x14ac:dyDescent="0.25">
      <c r="A421" s="1" t="s">
        <v>58</v>
      </c>
      <c r="B421" s="1" t="s">
        <v>20</v>
      </c>
      <c r="C421" s="1" t="s">
        <v>135</v>
      </c>
      <c r="D421" s="3">
        <v>70.650000000000006</v>
      </c>
      <c r="E421" s="3">
        <v>58</v>
      </c>
      <c r="F421" s="3">
        <v>66.19</v>
      </c>
      <c r="G421" s="3">
        <v>43.06</v>
      </c>
      <c r="H421" s="3">
        <v>40.950000000000003</v>
      </c>
      <c r="I421" s="3">
        <v>38.68</v>
      </c>
      <c r="J421" s="3">
        <v>45.54</v>
      </c>
      <c r="K421" s="3">
        <v>54.47</v>
      </c>
      <c r="L421" s="3">
        <v>39.409999999999997</v>
      </c>
      <c r="M421" s="3">
        <v>58.17</v>
      </c>
      <c r="N421" s="3">
        <v>63.88</v>
      </c>
      <c r="O421" s="3">
        <v>57.06</v>
      </c>
      <c r="P421" s="3">
        <f t="shared" si="4"/>
        <v>50.884799999999991</v>
      </c>
    </row>
    <row r="422" spans="1:17" x14ac:dyDescent="0.25">
      <c r="A422" s="1" t="s">
        <v>59</v>
      </c>
      <c r="B422" s="1" t="s">
        <v>21</v>
      </c>
      <c r="C422" s="1" t="s">
        <v>136</v>
      </c>
      <c r="D422" s="3">
        <v>32.049999999999997</v>
      </c>
      <c r="E422" s="3">
        <v>35.85</v>
      </c>
      <c r="F422" s="3">
        <v>40.31</v>
      </c>
      <c r="G422" s="3">
        <v>29.22</v>
      </c>
      <c r="H422" s="3">
        <v>28.2</v>
      </c>
      <c r="I422" s="3">
        <v>25.2</v>
      </c>
      <c r="J422" s="3">
        <v>29.17</v>
      </c>
      <c r="K422" s="3">
        <v>35.29</v>
      </c>
      <c r="L422" s="3">
        <v>24.73</v>
      </c>
      <c r="M422" s="3">
        <v>37.14</v>
      </c>
      <c r="N422" s="3">
        <v>47.07</v>
      </c>
      <c r="O422" s="3">
        <v>26.71</v>
      </c>
      <c r="P422" s="3">
        <f t="shared" si="4"/>
        <v>31.275199999999991</v>
      </c>
    </row>
    <row r="423" spans="1:17" x14ac:dyDescent="0.25">
      <c r="A423" s="1" t="s">
        <v>119</v>
      </c>
      <c r="B423" s="1" t="s">
        <v>120</v>
      </c>
      <c r="C423" s="1" t="s">
        <v>136</v>
      </c>
      <c r="D423" s="3">
        <v>33.69</v>
      </c>
      <c r="E423" s="3">
        <v>36.5</v>
      </c>
      <c r="F423" s="3">
        <v>41.52</v>
      </c>
      <c r="G423" s="3">
        <v>29.09</v>
      </c>
      <c r="H423" s="3">
        <v>32.74</v>
      </c>
      <c r="I423" s="3">
        <v>30.08</v>
      </c>
      <c r="J423" s="3">
        <v>32.67</v>
      </c>
      <c r="K423" s="3">
        <v>45.24</v>
      </c>
      <c r="L423" s="3">
        <v>27</v>
      </c>
      <c r="M423" s="3">
        <v>36.590000000000003</v>
      </c>
      <c r="N423" s="3">
        <v>41.04</v>
      </c>
      <c r="O423" s="3">
        <v>32.93</v>
      </c>
      <c r="P423" s="3">
        <f t="shared" si="4"/>
        <v>33.527200000000001</v>
      </c>
    </row>
    <row r="424" spans="1:17" x14ac:dyDescent="0.25">
      <c r="A424" s="1" t="s">
        <v>60</v>
      </c>
      <c r="B424" s="1" t="s">
        <v>22</v>
      </c>
      <c r="C424" s="1" t="s">
        <v>136</v>
      </c>
      <c r="D424" s="3">
        <v>43.02</v>
      </c>
      <c r="E424" s="3">
        <v>41.85</v>
      </c>
      <c r="F424" s="3">
        <v>41.24</v>
      </c>
      <c r="G424" s="3">
        <v>22.24</v>
      </c>
      <c r="H424" s="3">
        <v>29.48</v>
      </c>
      <c r="I424" s="3">
        <v>18.850000000000001</v>
      </c>
      <c r="J424" s="3">
        <v>24.95</v>
      </c>
      <c r="K424" s="3">
        <v>29.44</v>
      </c>
      <c r="L424" s="3">
        <v>24.42</v>
      </c>
      <c r="M424" s="3">
        <v>36.36</v>
      </c>
      <c r="N424" s="3">
        <v>42.59</v>
      </c>
      <c r="O424" s="3">
        <v>33.200000000000003</v>
      </c>
      <c r="P424" s="3">
        <f t="shared" si="4"/>
        <v>31.011199999999999</v>
      </c>
      <c r="Q424" s="39"/>
    </row>
    <row r="425" spans="1:17" x14ac:dyDescent="0.25">
      <c r="A425" s="1" t="s">
        <v>61</v>
      </c>
      <c r="B425" s="1" t="s">
        <v>23</v>
      </c>
      <c r="C425" s="1" t="s">
        <v>136</v>
      </c>
      <c r="D425" s="3">
        <v>17.82</v>
      </c>
      <c r="E425" s="3" t="s">
        <v>98</v>
      </c>
      <c r="F425" s="3" t="s">
        <v>98</v>
      </c>
      <c r="G425" s="3">
        <v>16.510000000000002</v>
      </c>
      <c r="H425" s="3">
        <v>10.56</v>
      </c>
      <c r="I425" s="3">
        <v>6.78</v>
      </c>
      <c r="J425" s="3">
        <v>8.6300000000000008</v>
      </c>
      <c r="K425" s="3">
        <v>9.5299999999999994</v>
      </c>
      <c r="L425" s="3">
        <v>9.6</v>
      </c>
      <c r="M425" s="3">
        <v>14.53</v>
      </c>
      <c r="N425" s="3">
        <v>18.07</v>
      </c>
      <c r="O425" s="3">
        <v>16.14</v>
      </c>
      <c r="P425" s="3">
        <f t="shared" si="4"/>
        <v>12.304320000000001</v>
      </c>
      <c r="Q425" s="40"/>
    </row>
    <row r="426" spans="1:17" x14ac:dyDescent="0.25">
      <c r="A426" s="1" t="s">
        <v>62</v>
      </c>
      <c r="B426" s="1" t="s">
        <v>24</v>
      </c>
      <c r="C426" s="1" t="s">
        <v>135</v>
      </c>
      <c r="D426" s="3">
        <v>38.68</v>
      </c>
      <c r="E426" s="3">
        <v>42.2</v>
      </c>
      <c r="F426" s="3">
        <v>44.28</v>
      </c>
      <c r="G426" s="3">
        <v>30.21</v>
      </c>
      <c r="H426" s="3">
        <v>21.42</v>
      </c>
      <c r="I426" s="3">
        <v>19.73</v>
      </c>
      <c r="J426" s="3">
        <v>38.369999999999997</v>
      </c>
      <c r="K426" s="3">
        <v>39.700000000000003</v>
      </c>
      <c r="L426" s="3">
        <v>40.94</v>
      </c>
      <c r="M426" s="3">
        <v>40.450000000000003</v>
      </c>
      <c r="N426" s="3">
        <v>44.47</v>
      </c>
      <c r="O426" s="3">
        <v>31.03</v>
      </c>
      <c r="P426" s="3">
        <f t="shared" si="4"/>
        <v>34.5184</v>
      </c>
      <c r="Q426" s="4"/>
    </row>
    <row r="427" spans="1:17" x14ac:dyDescent="0.25">
      <c r="A427" s="1" t="s">
        <v>63</v>
      </c>
      <c r="B427" s="1" t="s">
        <v>25</v>
      </c>
      <c r="C427" s="1" t="s">
        <v>136</v>
      </c>
      <c r="D427" s="3">
        <v>44.54</v>
      </c>
      <c r="E427" s="3">
        <v>39.020000000000003</v>
      </c>
      <c r="F427" s="3">
        <v>43.43</v>
      </c>
      <c r="G427" s="3">
        <v>38.07</v>
      </c>
      <c r="H427" s="3">
        <v>27</v>
      </c>
      <c r="I427" s="3">
        <v>23.13</v>
      </c>
      <c r="J427" s="3">
        <v>29.18</v>
      </c>
      <c r="K427" s="3">
        <v>25.97</v>
      </c>
      <c r="L427" s="3">
        <v>35.159999999999997</v>
      </c>
      <c r="M427" s="3">
        <v>39.369999999999997</v>
      </c>
      <c r="N427" s="3">
        <v>43.14</v>
      </c>
      <c r="O427" s="3">
        <v>26</v>
      </c>
      <c r="P427" s="3">
        <f t="shared" si="4"/>
        <v>33.120799999999996</v>
      </c>
    </row>
    <row r="428" spans="1:17" x14ac:dyDescent="0.25">
      <c r="A428" s="1" t="s">
        <v>64</v>
      </c>
      <c r="B428" s="1" t="s">
        <v>26</v>
      </c>
      <c r="C428" s="1" t="s">
        <v>136</v>
      </c>
      <c r="D428" s="3">
        <v>48.91</v>
      </c>
      <c r="E428" s="3">
        <v>52.4</v>
      </c>
      <c r="F428" s="3">
        <v>49.04</v>
      </c>
      <c r="G428" s="3">
        <v>42.08</v>
      </c>
      <c r="H428" s="3">
        <v>31.05</v>
      </c>
      <c r="I428" s="3">
        <v>26.2</v>
      </c>
      <c r="J428" s="3">
        <v>32.08</v>
      </c>
      <c r="K428" s="3">
        <v>29.72</v>
      </c>
      <c r="L428" s="3">
        <v>40.549999999999997</v>
      </c>
      <c r="M428" s="3">
        <v>40.700000000000003</v>
      </c>
      <c r="N428" s="3">
        <v>46.34</v>
      </c>
      <c r="O428" s="3">
        <v>37.409999999999997</v>
      </c>
      <c r="P428" s="3">
        <f t="shared" si="4"/>
        <v>38.118400000000001</v>
      </c>
    </row>
    <row r="431" spans="1:17" s="21" customFormat="1" x14ac:dyDescent="0.25"/>
  </sheetData>
  <mergeCells count="15">
    <mergeCell ref="D11:P11"/>
    <mergeCell ref="D12:O12"/>
    <mergeCell ref="D361:O361"/>
    <mergeCell ref="D398:O398"/>
    <mergeCell ref="D397:P397"/>
    <mergeCell ref="D360:P360"/>
    <mergeCell ref="D147:O147"/>
    <mergeCell ref="D321:O321"/>
    <mergeCell ref="D213:O213"/>
    <mergeCell ref="D212:P212"/>
    <mergeCell ref="D80:P80"/>
    <mergeCell ref="D81:O81"/>
    <mergeCell ref="D146:P146"/>
    <mergeCell ref="D271:P271"/>
    <mergeCell ref="D320:P320"/>
  </mergeCells>
  <conditionalFormatting sqref="D83:D90 D127:F127 H127 D139:J140 I127:J134 D149:O208 D128:H134 D137:L138 D135:E136 M137:O140 D91:H91 I92:O92 K126:O134 K125:M125 F83:O89 F90:M90 D106:J126 D93:O105 K106:O124 D35:J49 D51:J54 D50:H50">
    <cfRule type="cellIs" dxfId="39" priority="55" operator="equal">
      <formula>"Missing"</formula>
    </cfRule>
  </conditionalFormatting>
  <conditionalFormatting sqref="F135:M136">
    <cfRule type="cellIs" dxfId="38" priority="48" operator="equal">
      <formula>"Missing"</formula>
    </cfRule>
  </conditionalFormatting>
  <conditionalFormatting sqref="I91">
    <cfRule type="cellIs" dxfId="37" priority="47" operator="equal">
      <formula>"Missing"</formula>
    </cfRule>
  </conditionalFormatting>
  <conditionalFormatting sqref="D92:G92">
    <cfRule type="cellIs" dxfId="36" priority="46" operator="equal">
      <formula>"Missing"</formula>
    </cfRule>
  </conditionalFormatting>
  <conditionalFormatting sqref="H92">
    <cfRule type="cellIs" dxfId="35" priority="45" operator="equal">
      <formula>"Missing"</formula>
    </cfRule>
  </conditionalFormatting>
  <conditionalFormatting sqref="J91:M91">
    <cfRule type="cellIs" dxfId="34" priority="44" operator="equal">
      <formula>"Missing"</formula>
    </cfRule>
  </conditionalFormatting>
  <conditionalFormatting sqref="N90">
    <cfRule type="cellIs" dxfId="33" priority="43" operator="equal">
      <formula>"Missing"</formula>
    </cfRule>
  </conditionalFormatting>
  <conditionalFormatting sqref="N91">
    <cfRule type="cellIs" dxfId="32" priority="42" operator="equal">
      <formula>"Missing"</formula>
    </cfRule>
  </conditionalFormatting>
  <conditionalFormatting sqref="N125">
    <cfRule type="cellIs" dxfId="31" priority="41" operator="equal">
      <formula>"Missing"</formula>
    </cfRule>
  </conditionalFormatting>
  <conditionalFormatting sqref="N135">
    <cfRule type="cellIs" dxfId="30" priority="40" operator="equal">
      <formula>"Missing"</formula>
    </cfRule>
  </conditionalFormatting>
  <conditionalFormatting sqref="N136">
    <cfRule type="cellIs" dxfId="29" priority="39" operator="equal">
      <formula>"Missing"</formula>
    </cfRule>
  </conditionalFormatting>
  <conditionalFormatting sqref="O90">
    <cfRule type="cellIs" dxfId="28" priority="38" operator="equal">
      <formula>"Missing"</formula>
    </cfRule>
  </conditionalFormatting>
  <conditionalFormatting sqref="O91">
    <cfRule type="cellIs" dxfId="27" priority="37" operator="equal">
      <formula>"Missing"</formula>
    </cfRule>
  </conditionalFormatting>
  <conditionalFormatting sqref="O125">
    <cfRule type="cellIs" dxfId="26" priority="36" operator="equal">
      <formula>"Missing"</formula>
    </cfRule>
  </conditionalFormatting>
  <conditionalFormatting sqref="O135">
    <cfRule type="cellIs" dxfId="25" priority="35" operator="equal">
      <formula>"Missing"</formula>
    </cfRule>
  </conditionalFormatting>
  <conditionalFormatting sqref="O136">
    <cfRule type="cellIs" dxfId="24" priority="34" operator="equal">
      <formula>"Missing"</formula>
    </cfRule>
  </conditionalFormatting>
  <conditionalFormatting sqref="D14:D20 D55:F55 H55 I55:J62 D56:H59 D63:L63 M63:O77 I21:O21 F14:O16 K35:O62 D22:O27 D74:J77 D30:O30 E28:O29 D33:O34 D31:F31 I31:O31 D61:H62 D60:F60 H60 D64:G64 I64:L70 F19:O20 F17:G18 I17:O18 D32:H32 J32:O32 J71:L73">
    <cfRule type="cellIs" dxfId="23" priority="33" operator="equal">
      <formula>"Missing"</formula>
    </cfRule>
  </conditionalFormatting>
  <conditionalFormatting sqref="D21:G21">
    <cfRule type="cellIs" dxfId="22" priority="30" operator="equal">
      <formula>"Missing"</formula>
    </cfRule>
  </conditionalFormatting>
  <conditionalFormatting sqref="H21">
    <cfRule type="cellIs" dxfId="21" priority="29" operator="equal">
      <formula>"Missing"</formula>
    </cfRule>
  </conditionalFormatting>
  <conditionalFormatting sqref="D28:D29">
    <cfRule type="cellIs" dxfId="20" priority="17" operator="equal">
      <formula>"Missing"</formula>
    </cfRule>
  </conditionalFormatting>
  <conditionalFormatting sqref="G31">
    <cfRule type="cellIs" dxfId="19" priority="16" operator="equal">
      <formula>"Missing"</formula>
    </cfRule>
  </conditionalFormatting>
  <conditionalFormatting sqref="G60">
    <cfRule type="cellIs" dxfId="18" priority="15" operator="equal">
      <formula>"Missing"</formula>
    </cfRule>
  </conditionalFormatting>
  <conditionalFormatting sqref="H64:H70">
    <cfRule type="cellIs" dxfId="17" priority="14" operator="equal">
      <formula>"Missing"</formula>
    </cfRule>
  </conditionalFormatting>
  <conditionalFormatting sqref="H31">
    <cfRule type="cellIs" dxfId="16" priority="13" operator="equal">
      <formula>"Missing"</formula>
    </cfRule>
  </conditionalFormatting>
  <conditionalFormatting sqref="H18">
    <cfRule type="cellIs" dxfId="15" priority="12" operator="equal">
      <formula>"Missing"</formula>
    </cfRule>
  </conditionalFormatting>
  <conditionalFormatting sqref="H17">
    <cfRule type="cellIs" dxfId="14" priority="11" operator="equal">
      <formula>"Missing"</formula>
    </cfRule>
  </conditionalFormatting>
  <conditionalFormatting sqref="D69:G70 D71:D73">
    <cfRule type="cellIs" dxfId="13" priority="10" operator="equal">
      <formula>"Missing"</formula>
    </cfRule>
  </conditionalFormatting>
  <conditionalFormatting sqref="D67:G68">
    <cfRule type="cellIs" dxfId="12" priority="9" operator="equal">
      <formula>"Missing"</formula>
    </cfRule>
  </conditionalFormatting>
  <conditionalFormatting sqref="D65:G66">
    <cfRule type="cellIs" dxfId="11" priority="8" operator="equal">
      <formula>"Missing"</formula>
    </cfRule>
  </conditionalFormatting>
  <conditionalFormatting sqref="I32">
    <cfRule type="cellIs" dxfId="10" priority="7" operator="equal">
      <formula>"Missing"</formula>
    </cfRule>
  </conditionalFormatting>
  <conditionalFormatting sqref="I50">
    <cfRule type="cellIs" dxfId="9" priority="6" operator="equal">
      <formula>"Missing"</formula>
    </cfRule>
  </conditionalFormatting>
  <conditionalFormatting sqref="J50">
    <cfRule type="cellIs" dxfId="8" priority="5" operator="equal">
      <formula>"Missing"</formula>
    </cfRule>
  </conditionalFormatting>
  <conditionalFormatting sqref="E72:G73">
    <cfRule type="cellIs" dxfId="7" priority="4" operator="equal">
      <formula>"Missing"</formula>
    </cfRule>
  </conditionalFormatting>
  <conditionalFormatting sqref="E71:G71">
    <cfRule type="cellIs" dxfId="5" priority="3" operator="equal">
      <formula>"Missing"</formula>
    </cfRule>
  </conditionalFormatting>
  <conditionalFormatting sqref="H72:I73">
    <cfRule type="cellIs" dxfId="3" priority="2" operator="equal">
      <formula>"Missing"</formula>
    </cfRule>
  </conditionalFormatting>
  <conditionalFormatting sqref="H71:I71">
    <cfRule type="cellIs" dxfId="1" priority="1" operator="equal">
      <formula>"Missing"</formula>
    </cfRule>
  </conditionalFormatting>
  <hyperlinks>
    <hyperlink ref="D5" r:id="rId1"/>
    <hyperlink ref="D7" r:id="rId2"/>
  </hyperlinks>
  <pageMargins left="0.7" right="0.7" top="0.75" bottom="0.75" header="0.3" footer="0.3"/>
  <pageSetup paperSize="9" scale="1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EBC NO2 Diffusion Tube Results </vt:lpstr>
    </vt:vector>
  </TitlesOfParts>
  <Company>Eastleigh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Gloyns, Robert</dc:creator>
  <cp:lastModifiedBy>Windows User</cp:lastModifiedBy>
  <cp:lastPrinted>2017-06-28T11:41:16Z</cp:lastPrinted>
  <dcterms:created xsi:type="dcterms:W3CDTF">2016-05-11T12:22:56Z</dcterms:created>
  <dcterms:modified xsi:type="dcterms:W3CDTF">2019-08-23T11:51:29Z</dcterms:modified>
</cp:coreProperties>
</file>