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ebc01-101\users\Service Delivery\Specialist Services\Environment\Air Quality\Monitoring\Diffusion Tubes\Results\Website Spreadsheets\"/>
    </mc:Choice>
  </mc:AlternateContent>
  <xr:revisionPtr revIDLastSave="0" documentId="13_ncr:1_{98A633D9-B86C-4CD6-A7FB-CA1D8FB8BCA6}" xr6:coauthVersionLast="44" xr6:coauthVersionMax="44" xr10:uidLastSave="{00000000-0000-0000-0000-000000000000}"/>
  <bookViews>
    <workbookView xWindow="-120" yWindow="-120" windowWidth="24240" windowHeight="13140" tabRatio="714" xr2:uid="{00000000-000D-0000-FFFF-FFFF00000000}"/>
  </bookViews>
  <sheets>
    <sheet name="Background Information" sheetId="13" r:id="rId1"/>
    <sheet name="2020" sheetId="7" r:id="rId2"/>
    <sheet name="2019" sheetId="8" r:id="rId3"/>
    <sheet name="2018" sheetId="9" r:id="rId4"/>
    <sheet name="2017" sheetId="10" r:id="rId5"/>
    <sheet name="2016" sheetId="2" r:id="rId6"/>
    <sheet name="2015" sheetId="3" r:id="rId7"/>
    <sheet name="2014" sheetId="4" r:id="rId8"/>
    <sheet name="2013" sheetId="5" r:id="rId9"/>
    <sheet name="2012" sheetId="6"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4" i="7" l="1"/>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 r="Q5" i="7"/>
  <c r="Q34" i="4"/>
  <c r="Q33" i="4"/>
  <c r="Q32" i="4"/>
  <c r="Q31" i="4"/>
  <c r="Q30" i="4"/>
  <c r="Q29" i="4"/>
  <c r="Q28" i="4"/>
  <c r="Q27" i="4"/>
  <c r="Q26" i="4"/>
  <c r="Q25" i="4"/>
  <c r="Q24" i="4"/>
  <c r="Q23" i="4"/>
  <c r="Q22" i="4"/>
  <c r="Q20" i="4"/>
  <c r="Q19" i="4"/>
  <c r="Q17" i="4"/>
  <c r="Q16" i="4"/>
  <c r="Q15" i="4"/>
  <c r="Q13" i="4"/>
  <c r="Q12" i="4"/>
  <c r="Q11" i="4"/>
  <c r="Q10" i="4"/>
  <c r="Q9" i="4"/>
  <c r="Q8" i="4"/>
  <c r="Q7" i="4"/>
  <c r="Q6" i="4"/>
  <c r="Q5" i="4"/>
  <c r="Q33" i="5"/>
  <c r="Q32" i="5"/>
  <c r="Q31" i="5"/>
  <c r="Q30" i="5"/>
  <c r="Q29" i="5"/>
  <c r="Q28" i="5"/>
  <c r="Q27" i="5"/>
  <c r="Q26" i="5"/>
  <c r="Q25" i="5"/>
  <c r="Q23" i="5"/>
  <c r="Q22" i="5"/>
  <c r="Q21" i="5"/>
  <c r="Q19" i="5"/>
  <c r="Q18" i="5"/>
  <c r="Q17" i="5"/>
  <c r="Q16" i="5"/>
  <c r="Q15" i="5"/>
  <c r="Q14" i="5"/>
  <c r="Q13" i="5"/>
  <c r="Q12" i="5"/>
  <c r="Q11" i="5"/>
  <c r="Q10" i="5"/>
  <c r="Q9" i="5"/>
  <c r="Q8" i="5"/>
  <c r="Q7" i="5"/>
  <c r="Q6" i="5"/>
  <c r="Q5" i="5"/>
  <c r="Q33" i="6" l="1"/>
  <c r="Q32" i="6"/>
  <c r="Q31" i="6"/>
  <c r="Q30" i="6"/>
  <c r="Q29" i="6"/>
  <c r="Q28" i="6"/>
  <c r="Q27" i="6"/>
  <c r="Q26" i="6"/>
  <c r="Q25" i="6"/>
  <c r="Q24" i="6"/>
  <c r="Q23" i="6"/>
  <c r="Q22" i="6"/>
  <c r="Q21" i="6"/>
  <c r="Q20" i="6"/>
  <c r="Q19" i="6"/>
  <c r="Q18" i="6"/>
  <c r="Q17" i="6"/>
  <c r="Q16" i="6"/>
  <c r="Q15" i="6"/>
  <c r="Q14" i="6"/>
  <c r="Q13" i="6"/>
  <c r="Q12" i="6"/>
  <c r="Q11" i="6"/>
  <c r="Q10" i="6"/>
  <c r="Q9" i="6"/>
  <c r="Q8" i="6"/>
  <c r="Q7" i="6"/>
  <c r="Q6" i="6"/>
  <c r="Q5" i="6"/>
</calcChain>
</file>

<file path=xl/sharedStrings.xml><?xml version="1.0" encoding="utf-8"?>
<sst xmlns="http://schemas.openxmlformats.org/spreadsheetml/2006/main" count="1806" uniqueCount="223">
  <si>
    <t>Hamble Lane</t>
  </si>
  <si>
    <t>Hamble Lane 2</t>
  </si>
  <si>
    <t>High Street Botley</t>
  </si>
  <si>
    <t>High Street Botley 2</t>
  </si>
  <si>
    <t>Upper Northam Close</t>
  </si>
  <si>
    <t>Fair Oak Road</t>
  </si>
  <si>
    <t>Bishopstoke Road</t>
  </si>
  <si>
    <t>Bishopstoke Road 2</t>
  </si>
  <si>
    <t>Twyford Road</t>
  </si>
  <si>
    <t>Mill Street</t>
  </si>
  <si>
    <t>Southampton Road / Analyser</t>
  </si>
  <si>
    <t>Southampton Road 1</t>
  </si>
  <si>
    <t>Chestnut Avenue</t>
  </si>
  <si>
    <t>The Point</t>
  </si>
  <si>
    <t>Leigh Road / Pluto Road</t>
  </si>
  <si>
    <t>Oxburgh Close</t>
  </si>
  <si>
    <t>Hadleigh Gardens</t>
  </si>
  <si>
    <t>Woodside Avenue</t>
  </si>
  <si>
    <t>Steele Close</t>
  </si>
  <si>
    <t>Belmont Road</t>
  </si>
  <si>
    <t>Leigh Road / J13</t>
  </si>
  <si>
    <t>Medina Close</t>
  </si>
  <si>
    <t>Nuffield Hospital</t>
  </si>
  <si>
    <t>Ashdown Road</t>
  </si>
  <si>
    <t>Chestnut Close</t>
  </si>
  <si>
    <t>Sparrow Square</t>
  </si>
  <si>
    <t>Dove Dale</t>
  </si>
  <si>
    <t>Campbell Road</t>
  </si>
  <si>
    <t>Site ID</t>
  </si>
  <si>
    <t xml:space="preserve">Site Name </t>
  </si>
  <si>
    <t>HL</t>
  </si>
  <si>
    <t>HL2</t>
  </si>
  <si>
    <t>OH</t>
  </si>
  <si>
    <t>BDG</t>
  </si>
  <si>
    <t>HSB</t>
  </si>
  <si>
    <t>HSB2</t>
  </si>
  <si>
    <t>KCA</t>
  </si>
  <si>
    <t>GR</t>
  </si>
  <si>
    <t>UNC</t>
  </si>
  <si>
    <t>JW</t>
  </si>
  <si>
    <t>SWA</t>
  </si>
  <si>
    <t>AL</t>
  </si>
  <si>
    <t>BOT</t>
  </si>
  <si>
    <t>WYV</t>
  </si>
  <si>
    <t>FORSL</t>
  </si>
  <si>
    <t>FOR</t>
  </si>
  <si>
    <t>BR</t>
  </si>
  <si>
    <t>BR2</t>
  </si>
  <si>
    <t>TW</t>
  </si>
  <si>
    <t>MS</t>
  </si>
  <si>
    <t>SRAN</t>
  </si>
  <si>
    <t>SR1</t>
  </si>
  <si>
    <t>CA</t>
  </si>
  <si>
    <t>LRPR</t>
  </si>
  <si>
    <t>OX</t>
  </si>
  <si>
    <t>HG</t>
  </si>
  <si>
    <t>WA</t>
  </si>
  <si>
    <t>BEL</t>
  </si>
  <si>
    <t>LR13</t>
  </si>
  <si>
    <t>MC</t>
  </si>
  <si>
    <t>NH</t>
  </si>
  <si>
    <t>AR</t>
  </si>
  <si>
    <t>CC</t>
  </si>
  <si>
    <t>SSQ</t>
  </si>
  <si>
    <t>DD</t>
  </si>
  <si>
    <t>CR</t>
  </si>
  <si>
    <t>PA</t>
  </si>
  <si>
    <t>DD(A)</t>
  </si>
  <si>
    <t>DD(B)</t>
  </si>
  <si>
    <t>DD(C)</t>
  </si>
  <si>
    <t>SC(A)</t>
  </si>
  <si>
    <t>SC(B)</t>
  </si>
  <si>
    <t>SC(C)</t>
  </si>
  <si>
    <t>TP(A)</t>
  </si>
  <si>
    <t>TP(B)</t>
  </si>
  <si>
    <t>TP(C)</t>
  </si>
  <si>
    <t>SRAN(A)</t>
  </si>
  <si>
    <t>SRAN(B)</t>
  </si>
  <si>
    <t>SRAN(C)</t>
  </si>
  <si>
    <t>HSB2(A)</t>
  </si>
  <si>
    <t>HSB2(B)</t>
  </si>
  <si>
    <t>High Street Botley 2 (A)</t>
  </si>
  <si>
    <t>High Street Botley 2 (B)</t>
  </si>
  <si>
    <t>Southampton Road / Analyser (A)</t>
  </si>
  <si>
    <t>Southampton Road / Analyser (B)</t>
  </si>
  <si>
    <t>Southampton Road / Analyser (C)</t>
  </si>
  <si>
    <t>The Point (A)</t>
  </si>
  <si>
    <t>The Point (B)</t>
  </si>
  <si>
    <t>The Point (C)</t>
  </si>
  <si>
    <t>Steele Close (A)</t>
  </si>
  <si>
    <t>Steele Close (B)</t>
  </si>
  <si>
    <t>Steele Close (C)</t>
  </si>
  <si>
    <t>Porteous Crescent (A)</t>
  </si>
  <si>
    <t>Porteous Crescent (B)</t>
  </si>
  <si>
    <t>Dove Dale (A)</t>
  </si>
  <si>
    <t>Dove Dale (B)</t>
  </si>
  <si>
    <t>Dove Dale (C)</t>
  </si>
  <si>
    <t>Missing</t>
  </si>
  <si>
    <t>YEAR: 2016</t>
  </si>
  <si>
    <t>Kings Copse Avenue*</t>
  </si>
  <si>
    <t>Allington Lane</t>
  </si>
  <si>
    <t>PC(A)</t>
  </si>
  <si>
    <t>PC(B)</t>
  </si>
  <si>
    <r>
      <t>Mean Annual Nitrogen Dioxide (μgm</t>
    </r>
    <r>
      <rPr>
        <b/>
        <vertAlign val="superscript"/>
        <sz val="10"/>
        <color theme="1"/>
        <rFont val="Arial"/>
        <family val="2"/>
      </rPr>
      <t>-3</t>
    </r>
    <r>
      <rPr>
        <b/>
        <sz val="10"/>
        <color theme="1"/>
        <rFont val="Arial"/>
        <family val="2"/>
      </rPr>
      <t>)</t>
    </r>
  </si>
  <si>
    <r>
      <t>Nitrogen Dioxide (μgm</t>
    </r>
    <r>
      <rPr>
        <b/>
        <vertAlign val="superscript"/>
        <sz val="10"/>
        <color theme="1"/>
        <rFont val="Arial"/>
        <family val="2"/>
      </rPr>
      <t>-3</t>
    </r>
    <r>
      <rPr>
        <b/>
        <sz val="10"/>
        <color theme="1"/>
        <rFont val="Arial"/>
        <family val="2"/>
      </rPr>
      <t>)</t>
    </r>
  </si>
  <si>
    <t>YEAR: 2015</t>
  </si>
  <si>
    <t>-</t>
  </si>
  <si>
    <t>TP</t>
  </si>
  <si>
    <t>SC</t>
  </si>
  <si>
    <t>PC</t>
  </si>
  <si>
    <t xml:space="preserve">Porteous Crescent </t>
  </si>
  <si>
    <t>YEAR: 2014</t>
  </si>
  <si>
    <t>YEAR: 2013</t>
  </si>
  <si>
    <t>YEAR: 2012</t>
  </si>
  <si>
    <t>Adjusted (Factor = 0.92)</t>
  </si>
  <si>
    <t>Adjusted (Factor = 0.95)</t>
  </si>
  <si>
    <t>Adjusted (Factor = 0.96)</t>
  </si>
  <si>
    <t xml:space="preserve">Site Type </t>
  </si>
  <si>
    <t>R</t>
  </si>
  <si>
    <t>UB</t>
  </si>
  <si>
    <t>I</t>
  </si>
  <si>
    <t>Site Type</t>
  </si>
  <si>
    <t>Adjusted (Factor = 0.87)</t>
  </si>
  <si>
    <t>YEAR: 2017</t>
  </si>
  <si>
    <t>Passfield Avenue</t>
  </si>
  <si>
    <t>Bridge Road</t>
  </si>
  <si>
    <t>Jukes Walk</t>
  </si>
  <si>
    <t>Swaythling Road</t>
  </si>
  <si>
    <t>Botley Road</t>
  </si>
  <si>
    <t>Wyvern School</t>
  </si>
  <si>
    <t>Fair Oak Road/ Sandy Lane</t>
  </si>
  <si>
    <t>Error</t>
  </si>
  <si>
    <t>Closed</t>
  </si>
  <si>
    <t>Woodhouse Lane</t>
  </si>
  <si>
    <t>Oak Hill</t>
  </si>
  <si>
    <t>Oak Hill 2</t>
  </si>
  <si>
    <t xml:space="preserve">OH2 </t>
  </si>
  <si>
    <t>WHL</t>
  </si>
  <si>
    <t>Grange Road</t>
  </si>
  <si>
    <t>Kings Copse Avenue</t>
  </si>
  <si>
    <t>35.66**</t>
  </si>
  <si>
    <t>28.50**</t>
  </si>
  <si>
    <t>35.84**</t>
  </si>
  <si>
    <t>CP</t>
  </si>
  <si>
    <t>BC</t>
  </si>
  <si>
    <t>Winchester Street</t>
  </si>
  <si>
    <t>YEAR: 2018</t>
  </si>
  <si>
    <t>SR2</t>
  </si>
  <si>
    <t>HL3</t>
  </si>
  <si>
    <t>Southampton Road 2</t>
  </si>
  <si>
    <t>Hamble Lane 3</t>
  </si>
  <si>
    <t>Chestnut Avenue (15)</t>
  </si>
  <si>
    <t>Kings Copse Avenue (18)</t>
  </si>
  <si>
    <t>YEAR: 2019</t>
  </si>
  <si>
    <t>KCA(18)</t>
  </si>
  <si>
    <t>SRAN(17)(A)</t>
  </si>
  <si>
    <t>SRAN(17)(C)</t>
  </si>
  <si>
    <t>SRAN(17)(B)</t>
  </si>
  <si>
    <t>CA(15)</t>
  </si>
  <si>
    <t>Southampton Road Analyser (17) (A)</t>
  </si>
  <si>
    <t>Southampton Road Analyser (17) (B)</t>
  </si>
  <si>
    <t>Southampton Road Analyser (17) (C)</t>
  </si>
  <si>
    <t>Adjusted (Factor = 0.93)</t>
  </si>
  <si>
    <t>PH1</t>
  </si>
  <si>
    <t>PH2</t>
  </si>
  <si>
    <t>PMR</t>
  </si>
  <si>
    <t>OH3</t>
  </si>
  <si>
    <t>DOD</t>
  </si>
  <si>
    <t>BDG2</t>
  </si>
  <si>
    <t>Providence Hill 1</t>
  </si>
  <si>
    <t>Providence Hill 2</t>
  </si>
  <si>
    <t>Oak Hill 3</t>
  </si>
  <si>
    <t>Dodwell Lane</t>
  </si>
  <si>
    <t>Portsmouth Road</t>
  </si>
  <si>
    <t>Bridge Road 2</t>
  </si>
  <si>
    <t>PH3</t>
  </si>
  <si>
    <t>OH4</t>
  </si>
  <si>
    <t>CHR</t>
  </si>
  <si>
    <t>Providence Hill 3</t>
  </si>
  <si>
    <t>Oak Hill 4</t>
  </si>
  <si>
    <t>Church Lane</t>
  </si>
  <si>
    <t>YEAR: 2020</t>
  </si>
  <si>
    <t>Moved</t>
  </si>
  <si>
    <t>Oakhill</t>
  </si>
  <si>
    <t>Beech Close</t>
  </si>
  <si>
    <t>Coronation Parade</t>
  </si>
  <si>
    <t>Unadjusted</t>
  </si>
  <si>
    <r>
      <t>To protect our health the government have set a national objective for the annual average nitrogen dioxide (NO</t>
    </r>
    <r>
      <rPr>
        <vertAlign val="subscript"/>
        <sz val="11"/>
        <color theme="1"/>
        <rFont val="Calibri"/>
        <family val="2"/>
        <scheme val="minor"/>
      </rPr>
      <t>2</t>
    </r>
    <r>
      <rPr>
        <sz val="11"/>
        <color theme="1"/>
        <rFont val="Calibri"/>
        <family val="2"/>
        <scheme val="minor"/>
      </rPr>
      <t xml:space="preserve">) concentration at 40 micrograms per cubic metre of air (40 </t>
    </r>
    <r>
      <rPr>
        <sz val="11"/>
        <color theme="1"/>
        <rFont val="Calibri"/>
        <family val="2"/>
      </rPr>
      <t>µ</t>
    </r>
    <r>
      <rPr>
        <sz val="11"/>
        <color theme="1"/>
        <rFont val="Calibri"/>
        <family val="2"/>
        <scheme val="minor"/>
      </rPr>
      <t>gm</t>
    </r>
    <r>
      <rPr>
        <vertAlign val="superscript"/>
        <sz val="11"/>
        <color theme="1"/>
        <rFont val="Calibri"/>
        <family val="2"/>
        <scheme val="minor"/>
      </rPr>
      <t>-3</t>
    </r>
    <r>
      <rPr>
        <sz val="11"/>
        <color theme="1"/>
        <rFont val="Calibri"/>
        <family val="2"/>
        <scheme val="minor"/>
      </rPr>
      <t>).</t>
    </r>
  </si>
  <si>
    <t>Tubes are deployed, analysed and adjusted in accordance with Local Air Quality Management (LAQM) guidance: http://laqm.defra.gov.uk.</t>
  </si>
  <si>
    <t>Annual averages are typically finalised in April of the following year.</t>
  </si>
  <si>
    <t>Sites are assigned a type: R = Roadside, UB = Urban Background, I = Industrial.</t>
  </si>
  <si>
    <r>
      <t>Eastleigh Borough Council NO</t>
    </r>
    <r>
      <rPr>
        <b/>
        <vertAlign val="subscript"/>
        <sz val="18"/>
        <color theme="1"/>
        <rFont val="Calibri"/>
        <family val="2"/>
        <scheme val="minor"/>
      </rPr>
      <t>2</t>
    </r>
    <r>
      <rPr>
        <b/>
        <sz val="18"/>
        <color theme="1"/>
        <rFont val="Calibri"/>
        <family val="2"/>
        <scheme val="minor"/>
      </rPr>
      <t xml:space="preserve"> Diffusion Tube Survey</t>
    </r>
  </si>
  <si>
    <t>Diffusion Tube Monitoring</t>
  </si>
  <si>
    <t>There are over 50 diffusion tubes spread across the Borough.</t>
  </si>
  <si>
    <t>These give monthly results and are used for reporting annual averages, examining long term trends and understanding the spread of air pollution.</t>
  </si>
  <si>
    <t>Monthly averages are updated regularly, usually by the end of the following month.  For example, measurements for January are expected to be available by the end of February.</t>
  </si>
  <si>
    <t>These results are provisional, to finalise for reporting there needs to be an annual average which has been corrected.</t>
  </si>
  <si>
    <t>Annual averages are bias adjusted using a factor calculated by the National Diffusion Tube Bias Adjustment Spreadsheet: https://laqm.defra.gov.uk/bias-adjustment-factors/national-bias.html.</t>
  </si>
  <si>
    <r>
      <t>As part of the Council's responsibility to review and assess air quality across the Borough, diffusion tubes are used to measure NO</t>
    </r>
    <r>
      <rPr>
        <vertAlign val="subscript"/>
        <sz val="11"/>
        <color theme="1"/>
        <rFont val="Calibri"/>
        <family val="2"/>
        <scheme val="minor"/>
      </rPr>
      <t>2</t>
    </r>
    <r>
      <rPr>
        <sz val="11"/>
        <color theme="1"/>
        <rFont val="Calibri"/>
        <family val="2"/>
        <scheme val="minor"/>
      </rPr>
      <t xml:space="preserve"> levels.</t>
    </r>
  </si>
  <si>
    <t>Locations</t>
  </si>
  <si>
    <t>Results</t>
  </si>
  <si>
    <t>In some locations tubes are grouped in twos and threes to allow the precision of results to be assessed.  In these locations tubes are labelled (A), (B) or (C).</t>
  </si>
  <si>
    <t>When data has been finalised, it is marked as 'Adjusted' at the top of the column, and the bias factor which has been applied is given.  Otherwise it is labelled as 'Unadjusted' and is still provisional.</t>
  </si>
  <si>
    <t>The weather has a large impact on readings and any tubes which have data for less than 75% of the year must be annualised to remove seasonal variations.  Results which have been annualised are marked by an asterix* on the site name.</t>
  </si>
  <si>
    <t>Campbell Road*</t>
  </si>
  <si>
    <t>Oak Hill 2*</t>
  </si>
  <si>
    <t>Upper Northam Close*</t>
  </si>
  <si>
    <t>Bishopstoke Road 2*</t>
  </si>
  <si>
    <t>Southampton Road / Analyser (A)*</t>
  </si>
  <si>
    <t>Southampton Road / Analyser (B)*</t>
  </si>
  <si>
    <t>Southampton Road Analyser (17) (A)*</t>
  </si>
  <si>
    <t>Southampton Road Analyser (17) (B)*</t>
  </si>
  <si>
    <t>Southampton Road / Analyser (C)*</t>
  </si>
  <si>
    <t>Southampton Road Analyser (17) (C)*</t>
  </si>
  <si>
    <t>Dove Dale (C)*</t>
  </si>
  <si>
    <t>Nuffield Hospital*</t>
  </si>
  <si>
    <t>Coronation Parade*</t>
  </si>
  <si>
    <t>Beech Close*</t>
  </si>
  <si>
    <t>High Street Botley 2 (B)*</t>
  </si>
  <si>
    <t>Kings Copse Avenue (18)*</t>
  </si>
  <si>
    <t>Southampton Road 2*</t>
  </si>
  <si>
    <t>Hamble Lane 3*</t>
  </si>
  <si>
    <t>The latest issue of this factor which has been used: 03/19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</si>
</sst>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Arial"/>
      <family val="2"/>
    </font>
    <font>
      <b/>
      <sz val="10"/>
      <color theme="1"/>
      <name val="Arial"/>
      <family val="2"/>
    </font>
    <font>
      <b/>
      <vertAlign val="superscript"/>
      <sz val="10"/>
      <color theme="1"/>
      <name val="Arial"/>
      <family val="2"/>
    </font>
    <font>
      <b/>
      <sz val="10"/>
      <color rgb="FFFF0000"/>
      <name val="Arial"/>
      <family val="2"/>
    </font>
    <font>
      <sz val="10"/>
      <name val="Arial"/>
      <family val="2"/>
    </font>
    <font>
      <sz val="10"/>
      <name val="MS Sans Serif"/>
      <family val="2"/>
    </font>
    <font>
      <sz val="10"/>
      <name val="MS Sans Serif"/>
      <family val="2"/>
    </font>
    <font>
      <sz val="10"/>
      <name val="MS Sans Serif"/>
    </font>
    <font>
      <i/>
      <sz val="10"/>
      <color theme="1"/>
      <name val="Arial"/>
      <family val="2"/>
    </font>
    <font>
      <vertAlign val="subscript"/>
      <sz val="11"/>
      <color theme="1"/>
      <name val="Calibri"/>
      <family val="2"/>
      <scheme val="minor"/>
    </font>
    <font>
      <vertAlign val="superscript"/>
      <sz val="11"/>
      <color theme="1"/>
      <name val="Calibri"/>
      <family val="2"/>
      <scheme val="minor"/>
    </font>
    <font>
      <sz val="11"/>
      <color theme="1"/>
      <name val="Calibri"/>
      <family val="2"/>
    </font>
    <font>
      <b/>
      <sz val="18"/>
      <color theme="1"/>
      <name val="Calibri"/>
      <family val="2"/>
      <scheme val="minor"/>
    </font>
    <font>
      <b/>
      <vertAlign val="subscript"/>
      <sz val="18"/>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6" fillId="0" borderId="0"/>
    <xf numFmtId="0" fontId="7" fillId="0" borderId="0"/>
    <xf numFmtId="0" fontId="8" fillId="0" borderId="0"/>
    <xf numFmtId="0" fontId="6" fillId="0" borderId="0"/>
  </cellStyleXfs>
  <cellXfs count="59">
    <xf numFmtId="0" fontId="0" fillId="0" borderId="0" xfId="0"/>
    <xf numFmtId="0" fontId="1" fillId="2" borderId="1" xfId="0" applyFont="1" applyFill="1" applyBorder="1" applyAlignment="1">
      <alignment horizontal="center" vertical="center"/>
    </xf>
    <xf numFmtId="2" fontId="1" fillId="2" borderId="1"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0" fontId="2" fillId="2" borderId="0" xfId="0" applyFont="1" applyFill="1" applyBorder="1" applyAlignment="1">
      <alignment horizontal="center" vertical="center"/>
    </xf>
    <xf numFmtId="17" fontId="2"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xf>
    <xf numFmtId="2" fontId="0" fillId="2" borderId="1" xfId="0" applyNumberFormat="1" applyFill="1" applyBorder="1" applyAlignment="1">
      <alignment horizontal="center"/>
    </xf>
    <xf numFmtId="2" fontId="2" fillId="2" borderId="1" xfId="0" applyNumberFormat="1" applyFont="1" applyFill="1" applyBorder="1" applyAlignment="1">
      <alignment horizontal="center" vertical="center"/>
    </xf>
    <xf numFmtId="2" fontId="2" fillId="2" borderId="1" xfId="0" applyNumberFormat="1" applyFont="1" applyFill="1" applyBorder="1" applyAlignment="1">
      <alignment vertical="center"/>
    </xf>
    <xf numFmtId="17" fontId="2" fillId="2" borderId="2" xfId="0" applyNumberFormat="1" applyFont="1" applyFill="1" applyBorder="1" applyAlignment="1">
      <alignment horizontal="center" vertical="center"/>
    </xf>
    <xf numFmtId="2" fontId="5" fillId="0" borderId="0" xfId="0" applyNumberFormat="1" applyFont="1" applyFill="1" applyBorder="1" applyAlignment="1">
      <alignment horizont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2" fontId="5" fillId="0" borderId="1" xfId="0" applyNumberFormat="1" applyFont="1" applyFill="1" applyBorder="1" applyAlignment="1">
      <alignment horizontal="center"/>
    </xf>
    <xf numFmtId="0" fontId="1" fillId="0" borderId="1" xfId="0" applyFont="1" applyFill="1" applyBorder="1" applyAlignment="1">
      <alignment horizontal="center" vertical="center"/>
    </xf>
    <xf numFmtId="2" fontId="1" fillId="0" borderId="0" xfId="0" applyNumberFormat="1" applyFont="1" applyBorder="1" applyAlignment="1">
      <alignment horizontal="center" vertical="center"/>
    </xf>
    <xf numFmtId="2" fontId="1" fillId="3"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2" fontId="1" fillId="4" borderId="1" xfId="0" applyNumberFormat="1" applyFont="1" applyFill="1" applyBorder="1" applyAlignment="1">
      <alignment horizontal="center"/>
    </xf>
    <xf numFmtId="2" fontId="1" fillId="0" borderId="1" xfId="0" applyNumberFormat="1" applyFont="1" applyFill="1" applyBorder="1" applyAlignment="1">
      <alignment horizontal="center"/>
    </xf>
    <xf numFmtId="2" fontId="5" fillId="0" borderId="0" xfId="3" applyNumberFormat="1" applyFont="1" applyAlignment="1">
      <alignment horizontal="center"/>
    </xf>
    <xf numFmtId="2" fontId="5" fillId="0" borderId="1" xfId="3" applyNumberFormat="1" applyFont="1" applyBorder="1" applyAlignment="1">
      <alignment horizontal="center"/>
    </xf>
    <xf numFmtId="2" fontId="9" fillId="0" borderId="1" xfId="0" applyNumberFormat="1" applyFont="1" applyBorder="1" applyAlignment="1">
      <alignment horizontal="center"/>
    </xf>
    <xf numFmtId="2" fontId="5" fillId="0" borderId="0" xfId="3" applyNumberFormat="1" applyFont="1" applyFill="1" applyBorder="1" applyAlignment="1">
      <alignment horizontal="center"/>
    </xf>
    <xf numFmtId="2" fontId="1" fillId="0" borderId="1" xfId="0" applyNumberFormat="1" applyFont="1" applyBorder="1" applyAlignment="1">
      <alignment horizontal="center"/>
    </xf>
    <xf numFmtId="2" fontId="5" fillId="0" borderId="1" xfId="1" applyNumberFormat="1" applyFont="1" applyFill="1" applyBorder="1" applyAlignment="1">
      <alignment horizontal="center"/>
    </xf>
    <xf numFmtId="0" fontId="1" fillId="0" borderId="1" xfId="0" applyFont="1" applyBorder="1" applyAlignment="1">
      <alignment horizontal="center"/>
    </xf>
    <xf numFmtId="2" fontId="5" fillId="0" borderId="1" xfId="3" applyNumberFormat="1" applyFont="1" applyFill="1" applyBorder="1" applyAlignment="1">
      <alignment horizontal="center"/>
    </xf>
    <xf numFmtId="0" fontId="2" fillId="2" borderId="1" xfId="0" applyFont="1" applyFill="1" applyBorder="1" applyAlignment="1">
      <alignment horizontal="center" vertical="center"/>
    </xf>
    <xf numFmtId="2" fontId="9" fillId="0" borderId="1" xfId="0" applyNumberFormat="1" applyFont="1" applyFill="1" applyBorder="1" applyAlignment="1">
      <alignment horizontal="center"/>
    </xf>
    <xf numFmtId="0" fontId="1" fillId="0" borderId="1" xfId="0" applyFont="1" applyFill="1" applyBorder="1" applyAlignment="1">
      <alignment horizontal="center"/>
    </xf>
    <xf numFmtId="0" fontId="2" fillId="2" borderId="1" xfId="0" applyFont="1" applyFill="1" applyBorder="1" applyAlignment="1">
      <alignment horizontal="center" vertical="center"/>
    </xf>
    <xf numFmtId="0" fontId="0" fillId="0" borderId="0" xfId="0" applyBorder="1"/>
    <xf numFmtId="2" fontId="1" fillId="5" borderId="1" xfId="0" applyNumberFormat="1" applyFont="1" applyFill="1" applyBorder="1" applyAlignment="1">
      <alignment horizontal="center"/>
    </xf>
    <xf numFmtId="2" fontId="1" fillId="5"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0" fillId="5" borderId="1" xfId="0" applyNumberFormat="1" applyFill="1" applyBorder="1" applyAlignment="1">
      <alignment horizontal="center"/>
    </xf>
    <xf numFmtId="2" fontId="0" fillId="4" borderId="1" xfId="0" applyNumberFormat="1" applyFill="1" applyBorder="1" applyAlignment="1">
      <alignment horizontal="center"/>
    </xf>
    <xf numFmtId="2" fontId="0" fillId="6" borderId="1" xfId="0" applyNumberFormat="1" applyFill="1" applyBorder="1" applyAlignment="1">
      <alignment horizontal="center"/>
    </xf>
    <xf numFmtId="2" fontId="1" fillId="5" borderId="0" xfId="0" applyNumberFormat="1" applyFont="1" applyFill="1" applyBorder="1" applyAlignment="1">
      <alignment horizontal="center" vertical="center"/>
    </xf>
    <xf numFmtId="2" fontId="1" fillId="6" borderId="1" xfId="0" applyNumberFormat="1" applyFont="1" applyFill="1" applyBorder="1" applyAlignment="1">
      <alignment horizontal="center" vertical="center"/>
    </xf>
    <xf numFmtId="2" fontId="5" fillId="0" borderId="1" xfId="2" applyNumberFormat="1" applyFont="1" applyFill="1" applyBorder="1" applyAlignment="1">
      <alignment horizontal="center"/>
    </xf>
    <xf numFmtId="2" fontId="1" fillId="0" borderId="2" xfId="0" applyNumberFormat="1" applyFont="1" applyBorder="1" applyAlignment="1">
      <alignment horizontal="center" vertical="center"/>
    </xf>
    <xf numFmtId="2" fontId="1" fillId="0" borderId="5" xfId="0" applyNumberFormat="1" applyFont="1" applyFill="1" applyBorder="1" applyAlignment="1">
      <alignment horizontal="center"/>
    </xf>
    <xf numFmtId="2" fontId="1" fillId="0" borderId="6" xfId="0" applyNumberFormat="1" applyFont="1" applyFill="1" applyBorder="1" applyAlignment="1">
      <alignment horizontal="center"/>
    </xf>
    <xf numFmtId="0" fontId="13" fillId="0" borderId="0" xfId="0" applyFont="1"/>
    <xf numFmtId="0" fontId="15" fillId="0" borderId="0" xfId="0" applyFont="1"/>
    <xf numFmtId="0" fontId="0" fillId="0" borderId="0" xfId="0" applyFont="1"/>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cellXfs>
  <cellStyles count="5">
    <cellStyle name="Normal" xfId="0" builtinId="0"/>
    <cellStyle name="Normal 2" xfId="1" xr:uid="{00000000-0005-0000-0000-000002000000}"/>
    <cellStyle name="Normal 3" xfId="2" xr:uid="{00000000-0005-0000-0000-000003000000}"/>
    <cellStyle name="Normal 3 2" xfId="3" xr:uid="{00000000-0005-0000-0000-000004000000}"/>
    <cellStyle name="Normal 3 3" xfId="4" xr:uid="{00000000-0005-0000-0000-000005000000}"/>
  </cellStyles>
  <dxfs count="6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D910B-73C2-4156-BB8C-BA109EC678EF}">
  <dimension ref="B2:B22"/>
  <sheetViews>
    <sheetView showGridLines="0" tabSelected="1" workbookViewId="0"/>
  </sheetViews>
  <sheetFormatPr defaultRowHeight="15" x14ac:dyDescent="0.25"/>
  <sheetData>
    <row r="2" spans="2:2" ht="26.25" x14ac:dyDescent="0.45">
      <c r="B2" s="48" t="s">
        <v>191</v>
      </c>
    </row>
    <row r="4" spans="2:2" ht="18.75" x14ac:dyDescent="0.3">
      <c r="B4" s="49" t="s">
        <v>192</v>
      </c>
    </row>
    <row r="5" spans="2:2" ht="18.75" x14ac:dyDescent="0.35">
      <c r="B5" t="s">
        <v>187</v>
      </c>
    </row>
    <row r="6" spans="2:2" ht="18" x14ac:dyDescent="0.35">
      <c r="B6" t="s">
        <v>198</v>
      </c>
    </row>
    <row r="7" spans="2:2" x14ac:dyDescent="0.25">
      <c r="B7" t="s">
        <v>193</v>
      </c>
    </row>
    <row r="8" spans="2:2" x14ac:dyDescent="0.25">
      <c r="B8" t="s">
        <v>194</v>
      </c>
    </row>
    <row r="9" spans="2:2" x14ac:dyDescent="0.25">
      <c r="B9" t="s">
        <v>188</v>
      </c>
    </row>
    <row r="11" spans="2:2" ht="18.75" x14ac:dyDescent="0.3">
      <c r="B11" s="49" t="s">
        <v>199</v>
      </c>
    </row>
    <row r="12" spans="2:2" x14ac:dyDescent="0.25">
      <c r="B12" s="50" t="s">
        <v>201</v>
      </c>
    </row>
    <row r="13" spans="2:2" x14ac:dyDescent="0.25">
      <c r="B13" t="s">
        <v>190</v>
      </c>
    </row>
    <row r="15" spans="2:2" ht="18.75" x14ac:dyDescent="0.3">
      <c r="B15" s="49" t="s">
        <v>200</v>
      </c>
    </row>
    <row r="16" spans="2:2" x14ac:dyDescent="0.25">
      <c r="B16" t="s">
        <v>195</v>
      </c>
    </row>
    <row r="17" spans="2:2" x14ac:dyDescent="0.25">
      <c r="B17" t="s">
        <v>196</v>
      </c>
    </row>
    <row r="18" spans="2:2" x14ac:dyDescent="0.25">
      <c r="B18" t="s">
        <v>203</v>
      </c>
    </row>
    <row r="19" spans="2:2" x14ac:dyDescent="0.25">
      <c r="B19" t="s">
        <v>197</v>
      </c>
    </row>
    <row r="20" spans="2:2" x14ac:dyDescent="0.25">
      <c r="B20" t="s">
        <v>222</v>
      </c>
    </row>
    <row r="21" spans="2:2" x14ac:dyDescent="0.25">
      <c r="B21" t="s">
        <v>189</v>
      </c>
    </row>
    <row r="22" spans="2:2" x14ac:dyDescent="0.25">
      <c r="B22" t="s">
        <v>202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CF1A4-ECB4-479E-8BD1-DF0D21623915}">
  <dimension ref="B1:Q34"/>
  <sheetViews>
    <sheetView showGridLines="0" workbookViewId="0"/>
  </sheetViews>
  <sheetFormatPr defaultRowHeight="15" x14ac:dyDescent="0.25"/>
  <cols>
    <col min="1" max="2" width="9.140625" style="35"/>
    <col min="3" max="3" width="26.42578125" style="35" bestFit="1" customWidth="1"/>
    <col min="4" max="4" width="9.5703125" style="35" bestFit="1" customWidth="1"/>
    <col min="5" max="6" width="9.140625" style="35" customWidth="1"/>
    <col min="7" max="16" width="9.140625" style="35"/>
    <col min="17" max="17" width="36.5703125" style="35" bestFit="1" customWidth="1"/>
    <col min="18" max="16384" width="9.140625" style="35"/>
  </cols>
  <sheetData>
    <row r="1" spans="2:17" x14ac:dyDescent="0.25">
      <c r="B1" s="3"/>
      <c r="C1" s="3"/>
      <c r="D1" s="3"/>
      <c r="E1" s="3"/>
      <c r="F1" s="3"/>
      <c r="G1" s="3"/>
      <c r="H1" s="3"/>
      <c r="I1" s="3"/>
      <c r="J1" s="3"/>
      <c r="K1" s="3"/>
      <c r="L1" s="3"/>
      <c r="M1" s="3"/>
      <c r="N1" s="3"/>
      <c r="O1" s="3"/>
      <c r="P1" s="3"/>
      <c r="Q1" s="3"/>
    </row>
    <row r="2" spans="2:17" x14ac:dyDescent="0.25">
      <c r="B2" s="3"/>
      <c r="C2" s="3"/>
      <c r="D2" s="3"/>
      <c r="E2" s="56" t="s">
        <v>113</v>
      </c>
      <c r="F2" s="56"/>
      <c r="G2" s="56"/>
      <c r="H2" s="56"/>
      <c r="I2" s="56"/>
      <c r="J2" s="56"/>
      <c r="K2" s="56"/>
      <c r="L2" s="56"/>
      <c r="M2" s="56"/>
      <c r="N2" s="56"/>
      <c r="O2" s="56"/>
      <c r="P2" s="56"/>
      <c r="Q2" s="56"/>
    </row>
    <row r="3" spans="2:17" x14ac:dyDescent="0.25">
      <c r="B3" s="3"/>
      <c r="C3" s="3"/>
      <c r="D3" s="3"/>
      <c r="E3" s="54" t="s">
        <v>104</v>
      </c>
      <c r="F3" s="54"/>
      <c r="G3" s="54"/>
      <c r="H3" s="54"/>
      <c r="I3" s="54"/>
      <c r="J3" s="54"/>
      <c r="K3" s="54"/>
      <c r="L3" s="54"/>
      <c r="M3" s="54"/>
      <c r="N3" s="54"/>
      <c r="O3" s="54"/>
      <c r="P3" s="54"/>
      <c r="Q3" s="10" t="s">
        <v>103</v>
      </c>
    </row>
    <row r="4" spans="2:17" x14ac:dyDescent="0.25">
      <c r="B4" s="31" t="s">
        <v>28</v>
      </c>
      <c r="C4" s="31" t="s">
        <v>29</v>
      </c>
      <c r="D4" s="31" t="s">
        <v>121</v>
      </c>
      <c r="E4" s="6">
        <v>40909</v>
      </c>
      <c r="F4" s="6">
        <v>40940</v>
      </c>
      <c r="G4" s="6">
        <v>40969</v>
      </c>
      <c r="H4" s="6">
        <v>41000</v>
      </c>
      <c r="I4" s="6">
        <v>41030</v>
      </c>
      <c r="J4" s="6">
        <v>41061</v>
      </c>
      <c r="K4" s="6">
        <v>41091</v>
      </c>
      <c r="L4" s="6">
        <v>41122</v>
      </c>
      <c r="M4" s="6">
        <v>41153</v>
      </c>
      <c r="N4" s="6">
        <v>41183</v>
      </c>
      <c r="O4" s="6">
        <v>41214</v>
      </c>
      <c r="P4" s="6">
        <v>41244</v>
      </c>
      <c r="Q4" s="31" t="s">
        <v>116</v>
      </c>
    </row>
    <row r="5" spans="2:17" x14ac:dyDescent="0.25">
      <c r="B5" s="1" t="s">
        <v>30</v>
      </c>
      <c r="C5" s="1" t="s">
        <v>0</v>
      </c>
      <c r="D5" s="1" t="s">
        <v>118</v>
      </c>
      <c r="E5" s="2">
        <v>49.72</v>
      </c>
      <c r="F5" s="2">
        <v>51.86</v>
      </c>
      <c r="G5" s="2">
        <v>47.21</v>
      </c>
      <c r="H5" s="2">
        <v>43.51</v>
      </c>
      <c r="I5" s="2">
        <v>43.19</v>
      </c>
      <c r="J5" s="2">
        <v>35.799999999999997</v>
      </c>
      <c r="K5" s="2">
        <v>38.43</v>
      </c>
      <c r="L5" s="2">
        <v>42.74</v>
      </c>
      <c r="M5" s="2">
        <v>46.81</v>
      </c>
      <c r="N5" s="2">
        <v>44.59</v>
      </c>
      <c r="O5" s="2">
        <v>51.06</v>
      </c>
      <c r="P5" s="2">
        <v>57.04</v>
      </c>
      <c r="Q5" s="2">
        <f t="shared" ref="Q5:Q33" si="0">AVERAGE(E5:P5)*0.96</f>
        <v>44.156800000000004</v>
      </c>
    </row>
    <row r="6" spans="2:17" x14ac:dyDescent="0.25">
      <c r="B6" s="1" t="s">
        <v>31</v>
      </c>
      <c r="C6" s="1" t="s">
        <v>1</v>
      </c>
      <c r="D6" s="1" t="s">
        <v>118</v>
      </c>
      <c r="E6" s="2">
        <v>34.42</v>
      </c>
      <c r="F6" s="2">
        <v>51.76</v>
      </c>
      <c r="G6" s="2">
        <v>51.52</v>
      </c>
      <c r="H6" s="2">
        <v>50.84</v>
      </c>
      <c r="I6" s="2">
        <v>33.119999999999997</v>
      </c>
      <c r="J6" s="2">
        <v>32.47</v>
      </c>
      <c r="K6" s="2">
        <v>43.42</v>
      </c>
      <c r="L6" s="2">
        <v>45.77</v>
      </c>
      <c r="M6" s="2">
        <v>48.74</v>
      </c>
      <c r="N6" s="2">
        <v>44.31</v>
      </c>
      <c r="O6" s="2">
        <v>51.55</v>
      </c>
      <c r="P6" s="2">
        <v>28.67</v>
      </c>
      <c r="Q6" s="2">
        <f t="shared" si="0"/>
        <v>41.327200000000005</v>
      </c>
    </row>
    <row r="7" spans="2:17" x14ac:dyDescent="0.25">
      <c r="B7" s="1" t="s">
        <v>34</v>
      </c>
      <c r="C7" s="1" t="s">
        <v>2</v>
      </c>
      <c r="D7" s="1" t="s">
        <v>118</v>
      </c>
      <c r="E7" s="2">
        <v>49.28</v>
      </c>
      <c r="F7" s="2">
        <v>52.16</v>
      </c>
      <c r="G7" s="2">
        <v>56.77</v>
      </c>
      <c r="H7" s="2">
        <v>45.12</v>
      </c>
      <c r="I7" s="2">
        <v>36.61</v>
      </c>
      <c r="J7" s="2">
        <v>31.33</v>
      </c>
      <c r="K7" s="2">
        <v>39.33</v>
      </c>
      <c r="L7" s="2">
        <v>39.29</v>
      </c>
      <c r="M7" s="2">
        <v>42.03</v>
      </c>
      <c r="N7" s="2">
        <v>46.87</v>
      </c>
      <c r="O7" s="2">
        <v>18.62</v>
      </c>
      <c r="P7" s="2">
        <v>40.79</v>
      </c>
      <c r="Q7" s="2">
        <f t="shared" si="0"/>
        <v>39.855999999999995</v>
      </c>
    </row>
    <row r="8" spans="2:17" x14ac:dyDescent="0.25">
      <c r="B8" s="1" t="s">
        <v>35</v>
      </c>
      <c r="C8" s="1" t="s">
        <v>3</v>
      </c>
      <c r="D8" s="1" t="s">
        <v>118</v>
      </c>
      <c r="E8" s="2">
        <v>46.9</v>
      </c>
      <c r="F8" s="2">
        <v>45.98</v>
      </c>
      <c r="G8" s="2">
        <v>50.32</v>
      </c>
      <c r="H8" s="2">
        <v>32.369999999999997</v>
      </c>
      <c r="I8" s="37" t="s">
        <v>97</v>
      </c>
      <c r="J8" s="2">
        <v>22.82</v>
      </c>
      <c r="K8" s="2">
        <v>26.68</v>
      </c>
      <c r="L8" s="2">
        <v>31.5</v>
      </c>
      <c r="M8" s="2">
        <v>36.29</v>
      </c>
      <c r="N8" s="2">
        <v>41.79</v>
      </c>
      <c r="O8" s="2">
        <v>43.51</v>
      </c>
      <c r="P8" s="2">
        <v>39.89</v>
      </c>
      <c r="Q8" s="2">
        <f t="shared" si="0"/>
        <v>36.484363636363639</v>
      </c>
    </row>
    <row r="9" spans="2:17" x14ac:dyDescent="0.25">
      <c r="B9" s="1" t="s">
        <v>38</v>
      </c>
      <c r="C9" s="1" t="s">
        <v>4</v>
      </c>
      <c r="D9" s="1" t="s">
        <v>119</v>
      </c>
      <c r="E9" s="2">
        <v>40.79</v>
      </c>
      <c r="F9" s="2">
        <v>39.159999999999997</v>
      </c>
      <c r="G9" s="2">
        <v>42.59</v>
      </c>
      <c r="H9" s="2">
        <v>35.21</v>
      </c>
      <c r="I9" s="37" t="s">
        <v>97</v>
      </c>
      <c r="J9" s="2">
        <v>25.17</v>
      </c>
      <c r="K9" s="37" t="s">
        <v>97</v>
      </c>
      <c r="L9" s="2">
        <v>36.07</v>
      </c>
      <c r="M9" s="2">
        <v>34.299999999999997</v>
      </c>
      <c r="N9" s="2">
        <v>35.26</v>
      </c>
      <c r="O9" s="2">
        <v>41.74</v>
      </c>
      <c r="P9" s="2">
        <v>39.549999999999997</v>
      </c>
      <c r="Q9" s="2">
        <f t="shared" si="0"/>
        <v>35.504640000000002</v>
      </c>
    </row>
    <row r="10" spans="2:17" x14ac:dyDescent="0.25">
      <c r="B10" s="1" t="s">
        <v>41</v>
      </c>
      <c r="C10" s="1" t="s">
        <v>100</v>
      </c>
      <c r="D10" s="1" t="s">
        <v>118</v>
      </c>
      <c r="E10" s="2">
        <v>34.07</v>
      </c>
      <c r="F10" s="2">
        <v>31.51</v>
      </c>
      <c r="G10" s="2">
        <v>37.19</v>
      </c>
      <c r="H10" s="2">
        <v>30.77</v>
      </c>
      <c r="I10" s="2">
        <v>22.96</v>
      </c>
      <c r="J10" s="2">
        <v>24.64</v>
      </c>
      <c r="K10" s="37" t="s">
        <v>97</v>
      </c>
      <c r="L10" s="2">
        <v>31.24</v>
      </c>
      <c r="M10" s="2">
        <v>29.47</v>
      </c>
      <c r="N10" s="2">
        <v>34.53</v>
      </c>
      <c r="O10" s="2">
        <v>42.94</v>
      </c>
      <c r="P10" s="2">
        <v>36.15</v>
      </c>
      <c r="Q10" s="2">
        <f t="shared" si="0"/>
        <v>31.022836363636358</v>
      </c>
    </row>
    <row r="11" spans="2:17" x14ac:dyDescent="0.25">
      <c r="B11" s="1" t="s">
        <v>45</v>
      </c>
      <c r="C11" s="1" t="s">
        <v>5</v>
      </c>
      <c r="D11" s="1" t="s">
        <v>118</v>
      </c>
      <c r="E11" s="2">
        <v>29.22</v>
      </c>
      <c r="F11" s="2">
        <v>35.83</v>
      </c>
      <c r="G11" s="2">
        <v>37.200000000000003</v>
      </c>
      <c r="H11" s="2">
        <v>25.57</v>
      </c>
      <c r="I11" s="2">
        <v>22.89</v>
      </c>
      <c r="J11" s="2">
        <v>21.13</v>
      </c>
      <c r="K11" s="2">
        <v>24.69</v>
      </c>
      <c r="L11" s="2">
        <v>25.87</v>
      </c>
      <c r="M11" s="2">
        <v>23.59</v>
      </c>
      <c r="N11" s="2">
        <v>33.35</v>
      </c>
      <c r="O11" s="2">
        <v>33.71</v>
      </c>
      <c r="P11" s="2">
        <v>26.16</v>
      </c>
      <c r="Q11" s="2">
        <f t="shared" si="0"/>
        <v>27.136799999999997</v>
      </c>
    </row>
    <row r="12" spans="2:17" x14ac:dyDescent="0.25">
      <c r="B12" s="1" t="s">
        <v>46</v>
      </c>
      <c r="C12" s="1" t="s">
        <v>6</v>
      </c>
      <c r="D12" s="1" t="s">
        <v>118</v>
      </c>
      <c r="E12" s="2">
        <v>43.3</v>
      </c>
      <c r="F12" s="2">
        <v>51.93</v>
      </c>
      <c r="G12" s="2">
        <v>51.29</v>
      </c>
      <c r="H12" s="2">
        <v>38.46</v>
      </c>
      <c r="I12" s="2">
        <v>31.59</v>
      </c>
      <c r="J12" s="2">
        <v>31.39</v>
      </c>
      <c r="K12" s="2">
        <v>38.32</v>
      </c>
      <c r="L12" s="2">
        <v>43.44</v>
      </c>
      <c r="M12" s="2">
        <v>45.43</v>
      </c>
      <c r="N12" s="2">
        <v>48.66</v>
      </c>
      <c r="O12" s="2">
        <v>52.27</v>
      </c>
      <c r="P12" s="2">
        <v>45.05</v>
      </c>
      <c r="Q12" s="2">
        <f t="shared" si="0"/>
        <v>41.69039999999999</v>
      </c>
    </row>
    <row r="13" spans="2:17" x14ac:dyDescent="0.25">
      <c r="B13" s="1" t="s">
        <v>47</v>
      </c>
      <c r="C13" s="1" t="s">
        <v>7</v>
      </c>
      <c r="D13" s="1" t="s">
        <v>118</v>
      </c>
      <c r="E13" s="2">
        <v>46.97</v>
      </c>
      <c r="F13" s="2">
        <v>55.97</v>
      </c>
      <c r="G13" s="2">
        <v>52.13</v>
      </c>
      <c r="H13" s="2">
        <v>43.51</v>
      </c>
      <c r="I13" s="2">
        <v>29.05</v>
      </c>
      <c r="J13" s="2">
        <v>24.88</v>
      </c>
      <c r="K13" s="37" t="s">
        <v>97</v>
      </c>
      <c r="L13" s="2">
        <v>32.85</v>
      </c>
      <c r="M13" s="2">
        <v>43.09</v>
      </c>
      <c r="N13" s="2">
        <v>42.9</v>
      </c>
      <c r="O13" s="2">
        <v>47.81</v>
      </c>
      <c r="P13" s="2">
        <v>55.04</v>
      </c>
      <c r="Q13" s="2">
        <f t="shared" si="0"/>
        <v>41.384727272727275</v>
      </c>
    </row>
    <row r="14" spans="2:17" x14ac:dyDescent="0.25">
      <c r="B14" s="1" t="s">
        <v>48</v>
      </c>
      <c r="C14" s="1" t="s">
        <v>8</v>
      </c>
      <c r="D14" s="1" t="s">
        <v>118</v>
      </c>
      <c r="E14" s="2">
        <v>37.54</v>
      </c>
      <c r="F14" s="2">
        <v>41.19</v>
      </c>
      <c r="G14" s="2">
        <v>41.03</v>
      </c>
      <c r="H14" s="2">
        <v>33.090000000000003</v>
      </c>
      <c r="I14" s="2">
        <v>25.46</v>
      </c>
      <c r="J14" s="2">
        <v>25.35</v>
      </c>
      <c r="K14" s="2">
        <v>30.72</v>
      </c>
      <c r="L14" s="2">
        <v>32.869999999999997</v>
      </c>
      <c r="M14" s="2">
        <v>34.619999999999997</v>
      </c>
      <c r="N14" s="2">
        <v>38.49</v>
      </c>
      <c r="O14" s="2">
        <v>44.7</v>
      </c>
      <c r="P14" s="2">
        <v>40.44</v>
      </c>
      <c r="Q14" s="2">
        <f t="shared" si="0"/>
        <v>34.04</v>
      </c>
    </row>
    <row r="15" spans="2:17" x14ac:dyDescent="0.25">
      <c r="B15" s="1" t="s">
        <v>49</v>
      </c>
      <c r="C15" s="1" t="s">
        <v>9</v>
      </c>
      <c r="D15" s="1" t="s">
        <v>118</v>
      </c>
      <c r="E15" s="2">
        <v>42.46</v>
      </c>
      <c r="F15" s="2">
        <v>48.76</v>
      </c>
      <c r="G15" s="2">
        <v>52.54</v>
      </c>
      <c r="H15" s="2">
        <v>42.24</v>
      </c>
      <c r="I15" s="2">
        <v>34.39</v>
      </c>
      <c r="J15" s="2">
        <v>25.29</v>
      </c>
      <c r="K15" s="2">
        <v>27.26</v>
      </c>
      <c r="L15" s="2">
        <v>29.93</v>
      </c>
      <c r="M15" s="2">
        <v>34.21</v>
      </c>
      <c r="N15" s="2">
        <v>49.65</v>
      </c>
      <c r="O15" s="37" t="s">
        <v>97</v>
      </c>
      <c r="P15" s="2">
        <v>35.159999999999997</v>
      </c>
      <c r="Q15" s="2">
        <f t="shared" si="0"/>
        <v>36.819490909090909</v>
      </c>
    </row>
    <row r="16" spans="2:17" x14ac:dyDescent="0.25">
      <c r="B16" s="1" t="s">
        <v>50</v>
      </c>
      <c r="C16" s="1" t="s">
        <v>10</v>
      </c>
      <c r="D16" s="1" t="s">
        <v>118</v>
      </c>
      <c r="E16" s="2">
        <v>48.01</v>
      </c>
      <c r="F16" s="2">
        <v>53.69</v>
      </c>
      <c r="G16" s="2">
        <v>59.18</v>
      </c>
      <c r="H16" s="2">
        <v>55.46</v>
      </c>
      <c r="I16" s="37" t="s">
        <v>97</v>
      </c>
      <c r="J16" s="2">
        <v>33.130000000000003</v>
      </c>
      <c r="K16" s="2">
        <v>40.9</v>
      </c>
      <c r="L16" s="2">
        <v>48.6</v>
      </c>
      <c r="M16" s="2">
        <v>45.95</v>
      </c>
      <c r="N16" s="2">
        <v>53.83</v>
      </c>
      <c r="O16" s="2">
        <v>61.71</v>
      </c>
      <c r="P16" s="2">
        <v>53.69</v>
      </c>
      <c r="Q16" s="2">
        <f t="shared" si="0"/>
        <v>48.362181818181817</v>
      </c>
    </row>
    <row r="17" spans="2:17" x14ac:dyDescent="0.25">
      <c r="B17" s="1" t="s">
        <v>51</v>
      </c>
      <c r="C17" s="1" t="s">
        <v>11</v>
      </c>
      <c r="D17" s="1" t="s">
        <v>118</v>
      </c>
      <c r="E17" s="2">
        <v>64.52</v>
      </c>
      <c r="F17" s="2">
        <v>68.27</v>
      </c>
      <c r="G17" s="2">
        <v>70.489999999999995</v>
      </c>
      <c r="H17" s="2">
        <v>61.73</v>
      </c>
      <c r="I17" s="2">
        <v>44.08</v>
      </c>
      <c r="J17" s="2">
        <v>38.909999999999997</v>
      </c>
      <c r="K17" s="2">
        <v>53.8</v>
      </c>
      <c r="L17" s="2">
        <v>54.42</v>
      </c>
      <c r="M17" s="2">
        <v>57.34</v>
      </c>
      <c r="N17" s="2">
        <v>69.599999999999994</v>
      </c>
      <c r="O17" s="2">
        <v>67.14</v>
      </c>
      <c r="P17" s="2">
        <v>72.430000000000007</v>
      </c>
      <c r="Q17" s="2">
        <f t="shared" si="0"/>
        <v>57.818399999999997</v>
      </c>
    </row>
    <row r="18" spans="2:17" x14ac:dyDescent="0.25">
      <c r="B18" s="1" t="s">
        <v>52</v>
      </c>
      <c r="C18" s="1" t="s">
        <v>12</v>
      </c>
      <c r="D18" s="1" t="s">
        <v>118</v>
      </c>
      <c r="E18" s="2">
        <v>28.98</v>
      </c>
      <c r="F18" s="2">
        <v>43.46</v>
      </c>
      <c r="G18" s="2">
        <v>37.380000000000003</v>
      </c>
      <c r="H18" s="2">
        <v>29.76</v>
      </c>
      <c r="I18" s="2">
        <v>19.760000000000002</v>
      </c>
      <c r="J18" s="2">
        <v>9.83</v>
      </c>
      <c r="K18" s="37" t="s">
        <v>97</v>
      </c>
      <c r="L18" s="2">
        <v>23.31</v>
      </c>
      <c r="M18" s="2">
        <v>25.31</v>
      </c>
      <c r="N18" s="2">
        <v>33.49</v>
      </c>
      <c r="O18" s="2">
        <v>34.200000000000003</v>
      </c>
      <c r="P18" s="2">
        <v>28.7</v>
      </c>
      <c r="Q18" s="2">
        <f t="shared" si="0"/>
        <v>27.419345454545454</v>
      </c>
    </row>
    <row r="19" spans="2:17" x14ac:dyDescent="0.25">
      <c r="B19" s="1" t="s">
        <v>107</v>
      </c>
      <c r="C19" s="1" t="s">
        <v>13</v>
      </c>
      <c r="D19" s="1" t="s">
        <v>118</v>
      </c>
      <c r="E19" s="2">
        <v>35.729999999999997</v>
      </c>
      <c r="F19" s="2">
        <v>34.630000000000003</v>
      </c>
      <c r="G19" s="2">
        <v>39.97</v>
      </c>
      <c r="H19" s="2">
        <v>29.68</v>
      </c>
      <c r="I19" s="2">
        <v>25.69</v>
      </c>
      <c r="J19" s="2">
        <v>20.99</v>
      </c>
      <c r="K19" s="2">
        <v>24.19</v>
      </c>
      <c r="L19" s="2">
        <v>28.54</v>
      </c>
      <c r="M19" s="2">
        <v>28.22</v>
      </c>
      <c r="N19" s="2">
        <v>34.299999999999997</v>
      </c>
      <c r="O19" s="2">
        <v>37.950000000000003</v>
      </c>
      <c r="P19" s="2">
        <v>29.21</v>
      </c>
      <c r="Q19" s="2">
        <f t="shared" si="0"/>
        <v>29.527999999999995</v>
      </c>
    </row>
    <row r="20" spans="2:17" x14ac:dyDescent="0.25">
      <c r="B20" s="1" t="s">
        <v>53</v>
      </c>
      <c r="C20" s="1" t="s">
        <v>14</v>
      </c>
      <c r="D20" s="1" t="s">
        <v>118</v>
      </c>
      <c r="E20" s="37" t="s">
        <v>97</v>
      </c>
      <c r="F20" s="2">
        <v>53.18</v>
      </c>
      <c r="G20" s="2">
        <v>55.95</v>
      </c>
      <c r="H20" s="2">
        <v>54.22</v>
      </c>
      <c r="I20" s="2">
        <v>37.5</v>
      </c>
      <c r="J20" s="2">
        <v>27.69</v>
      </c>
      <c r="K20" s="2">
        <v>28.44</v>
      </c>
      <c r="L20" s="2">
        <v>37.82</v>
      </c>
      <c r="M20" s="2">
        <v>39.31</v>
      </c>
      <c r="N20" s="2">
        <v>43.41</v>
      </c>
      <c r="O20" s="2">
        <v>53.72</v>
      </c>
      <c r="P20" s="2">
        <v>39.229999999999997</v>
      </c>
      <c r="Q20" s="2">
        <f t="shared" si="0"/>
        <v>41.059200000000004</v>
      </c>
    </row>
    <row r="21" spans="2:17" x14ac:dyDescent="0.25">
      <c r="B21" s="1" t="s">
        <v>54</v>
      </c>
      <c r="C21" s="1" t="s">
        <v>15</v>
      </c>
      <c r="D21" s="1" t="s">
        <v>119</v>
      </c>
      <c r="E21" s="2">
        <v>34.619999999999997</v>
      </c>
      <c r="F21" s="2">
        <v>30.33</v>
      </c>
      <c r="G21" s="2">
        <v>33.22</v>
      </c>
      <c r="H21" s="2">
        <v>27.46</v>
      </c>
      <c r="I21" s="2">
        <v>20.2</v>
      </c>
      <c r="J21" s="2">
        <v>17.649999999999999</v>
      </c>
      <c r="K21" s="37" t="s">
        <v>97</v>
      </c>
      <c r="L21" s="2">
        <v>20.36</v>
      </c>
      <c r="M21" s="20" t="s">
        <v>131</v>
      </c>
      <c r="N21" s="2">
        <v>26.23</v>
      </c>
      <c r="O21" s="2">
        <v>31.46</v>
      </c>
      <c r="P21" s="2">
        <v>33.020000000000003</v>
      </c>
      <c r="Q21" s="2">
        <f t="shared" si="0"/>
        <v>26.356799999999993</v>
      </c>
    </row>
    <row r="22" spans="2:17" x14ac:dyDescent="0.25">
      <c r="B22" s="1" t="s">
        <v>55</v>
      </c>
      <c r="C22" s="1" t="s">
        <v>16</v>
      </c>
      <c r="D22" s="1" t="s">
        <v>119</v>
      </c>
      <c r="E22" s="2">
        <v>33.200000000000003</v>
      </c>
      <c r="F22" s="2">
        <v>30.11</v>
      </c>
      <c r="G22" s="2">
        <v>33.770000000000003</v>
      </c>
      <c r="H22" s="2">
        <v>18.36</v>
      </c>
      <c r="I22" s="2">
        <v>13.86</v>
      </c>
      <c r="J22" s="2">
        <v>14.05</v>
      </c>
      <c r="K22" s="2">
        <v>17.760000000000002</v>
      </c>
      <c r="L22" s="2">
        <v>16.260000000000002</v>
      </c>
      <c r="M22" s="2">
        <v>18.91</v>
      </c>
      <c r="N22" s="2">
        <v>23.99</v>
      </c>
      <c r="O22" s="2">
        <v>30.58</v>
      </c>
      <c r="P22" s="2">
        <v>29.34</v>
      </c>
      <c r="Q22" s="2">
        <f t="shared" si="0"/>
        <v>22.415199999999999</v>
      </c>
    </row>
    <row r="23" spans="2:17" x14ac:dyDescent="0.25">
      <c r="B23" s="1" t="s">
        <v>56</v>
      </c>
      <c r="C23" s="1" t="s">
        <v>17</v>
      </c>
      <c r="D23" s="1" t="s">
        <v>118</v>
      </c>
      <c r="E23" s="2">
        <v>46.01</v>
      </c>
      <c r="F23" s="2">
        <v>50.67</v>
      </c>
      <c r="G23" s="2">
        <v>55.35</v>
      </c>
      <c r="H23" s="2">
        <v>41.16</v>
      </c>
      <c r="I23" s="2">
        <v>30.62</v>
      </c>
      <c r="J23" s="37" t="s">
        <v>97</v>
      </c>
      <c r="K23" s="2">
        <v>39.07</v>
      </c>
      <c r="L23" s="2">
        <v>37.090000000000003</v>
      </c>
      <c r="M23" s="2">
        <v>37.71</v>
      </c>
      <c r="N23" s="2">
        <v>46.52</v>
      </c>
      <c r="O23" s="2">
        <v>55.08</v>
      </c>
      <c r="P23" s="2">
        <v>38.96</v>
      </c>
      <c r="Q23" s="2">
        <f t="shared" si="0"/>
        <v>41.737309090909086</v>
      </c>
    </row>
    <row r="24" spans="2:17" x14ac:dyDescent="0.25">
      <c r="B24" s="1" t="s">
        <v>108</v>
      </c>
      <c r="C24" s="1" t="s">
        <v>18</v>
      </c>
      <c r="D24" s="1" t="s">
        <v>119</v>
      </c>
      <c r="E24" s="2">
        <v>32.159999999999997</v>
      </c>
      <c r="F24" s="2">
        <v>30.56</v>
      </c>
      <c r="G24" s="2">
        <v>38.53</v>
      </c>
      <c r="H24" s="2">
        <v>26.82</v>
      </c>
      <c r="I24" s="37" t="s">
        <v>97</v>
      </c>
      <c r="J24" s="2">
        <v>24.28</v>
      </c>
      <c r="K24" s="2">
        <v>25.52</v>
      </c>
      <c r="L24" s="2">
        <v>31.43</v>
      </c>
      <c r="M24" s="2">
        <v>22.27</v>
      </c>
      <c r="N24" s="2">
        <v>32.1</v>
      </c>
      <c r="O24" s="2">
        <v>39.56</v>
      </c>
      <c r="P24" s="2">
        <v>29.84</v>
      </c>
      <c r="Q24" s="2">
        <f t="shared" si="0"/>
        <v>29.067927272727271</v>
      </c>
    </row>
    <row r="25" spans="2:17" x14ac:dyDescent="0.25">
      <c r="B25" s="1" t="s">
        <v>57</v>
      </c>
      <c r="C25" s="1" t="s">
        <v>19</v>
      </c>
      <c r="D25" s="1" t="s">
        <v>119</v>
      </c>
      <c r="E25" s="37" t="s">
        <v>97</v>
      </c>
      <c r="F25" s="37" t="s">
        <v>97</v>
      </c>
      <c r="G25" s="2">
        <v>39.29</v>
      </c>
      <c r="H25" s="2">
        <v>21.19</v>
      </c>
      <c r="I25" s="2">
        <v>27.15</v>
      </c>
      <c r="J25" s="2">
        <v>21.31</v>
      </c>
      <c r="K25" s="2">
        <v>26.14</v>
      </c>
      <c r="L25" s="2">
        <v>29.55</v>
      </c>
      <c r="M25" s="2">
        <v>24.05</v>
      </c>
      <c r="N25" s="2">
        <v>36.409999999999997</v>
      </c>
      <c r="O25" s="2">
        <v>42.82</v>
      </c>
      <c r="P25" s="2">
        <v>29.68</v>
      </c>
      <c r="Q25" s="2">
        <f t="shared" si="0"/>
        <v>28.568640000000002</v>
      </c>
    </row>
    <row r="26" spans="2:17" x14ac:dyDescent="0.25">
      <c r="B26" s="1" t="s">
        <v>58</v>
      </c>
      <c r="C26" s="1" t="s">
        <v>20</v>
      </c>
      <c r="D26" s="1" t="s">
        <v>118</v>
      </c>
      <c r="E26" s="2">
        <v>70.650000000000006</v>
      </c>
      <c r="F26" s="2">
        <v>58</v>
      </c>
      <c r="G26" s="2">
        <v>66.19</v>
      </c>
      <c r="H26" s="2">
        <v>43.06</v>
      </c>
      <c r="I26" s="2">
        <v>40.950000000000003</v>
      </c>
      <c r="J26" s="2">
        <v>38.68</v>
      </c>
      <c r="K26" s="2">
        <v>45.54</v>
      </c>
      <c r="L26" s="2">
        <v>54.47</v>
      </c>
      <c r="M26" s="2">
        <v>39.409999999999997</v>
      </c>
      <c r="N26" s="2">
        <v>58.17</v>
      </c>
      <c r="O26" s="2">
        <v>63.88</v>
      </c>
      <c r="P26" s="2">
        <v>57.06</v>
      </c>
      <c r="Q26" s="2">
        <f t="shared" si="0"/>
        <v>50.884799999999991</v>
      </c>
    </row>
    <row r="27" spans="2:17" x14ac:dyDescent="0.25">
      <c r="B27" s="1" t="s">
        <v>59</v>
      </c>
      <c r="C27" s="1" t="s">
        <v>21</v>
      </c>
      <c r="D27" s="1" t="s">
        <v>119</v>
      </c>
      <c r="E27" s="2">
        <v>32.049999999999997</v>
      </c>
      <c r="F27" s="2">
        <v>35.85</v>
      </c>
      <c r="G27" s="2">
        <v>40.31</v>
      </c>
      <c r="H27" s="2">
        <v>29.22</v>
      </c>
      <c r="I27" s="2">
        <v>28.2</v>
      </c>
      <c r="J27" s="2">
        <v>25.2</v>
      </c>
      <c r="K27" s="2">
        <v>29.17</v>
      </c>
      <c r="L27" s="2">
        <v>35.29</v>
      </c>
      <c r="M27" s="2">
        <v>24.73</v>
      </c>
      <c r="N27" s="2">
        <v>37.14</v>
      </c>
      <c r="O27" s="2">
        <v>47.07</v>
      </c>
      <c r="P27" s="2">
        <v>26.71</v>
      </c>
      <c r="Q27" s="2">
        <f t="shared" si="0"/>
        <v>31.275199999999991</v>
      </c>
    </row>
    <row r="28" spans="2:17" x14ac:dyDescent="0.25">
      <c r="B28" s="1" t="s">
        <v>109</v>
      </c>
      <c r="C28" s="1" t="s">
        <v>110</v>
      </c>
      <c r="D28" s="1" t="s">
        <v>119</v>
      </c>
      <c r="E28" s="2">
        <v>33.69</v>
      </c>
      <c r="F28" s="2">
        <v>36.5</v>
      </c>
      <c r="G28" s="2">
        <v>41.52</v>
      </c>
      <c r="H28" s="2">
        <v>29.09</v>
      </c>
      <c r="I28" s="2">
        <v>32.74</v>
      </c>
      <c r="J28" s="2">
        <v>30.08</v>
      </c>
      <c r="K28" s="2">
        <v>32.67</v>
      </c>
      <c r="L28" s="2">
        <v>45.24</v>
      </c>
      <c r="M28" s="2">
        <v>27</v>
      </c>
      <c r="N28" s="2">
        <v>36.590000000000003</v>
      </c>
      <c r="O28" s="2">
        <v>41.04</v>
      </c>
      <c r="P28" s="2">
        <v>32.93</v>
      </c>
      <c r="Q28" s="2">
        <f t="shared" si="0"/>
        <v>33.527200000000001</v>
      </c>
    </row>
    <row r="29" spans="2:17" x14ac:dyDescent="0.25">
      <c r="B29" s="1" t="s">
        <v>60</v>
      </c>
      <c r="C29" s="1" t="s">
        <v>22</v>
      </c>
      <c r="D29" s="1" t="s">
        <v>119</v>
      </c>
      <c r="E29" s="2">
        <v>43.02</v>
      </c>
      <c r="F29" s="2">
        <v>41.85</v>
      </c>
      <c r="G29" s="2">
        <v>41.24</v>
      </c>
      <c r="H29" s="2">
        <v>22.24</v>
      </c>
      <c r="I29" s="2">
        <v>29.48</v>
      </c>
      <c r="J29" s="2">
        <v>18.850000000000001</v>
      </c>
      <c r="K29" s="2">
        <v>24.95</v>
      </c>
      <c r="L29" s="2">
        <v>29.44</v>
      </c>
      <c r="M29" s="2">
        <v>24.42</v>
      </c>
      <c r="N29" s="2">
        <v>36.36</v>
      </c>
      <c r="O29" s="2">
        <v>42.59</v>
      </c>
      <c r="P29" s="2">
        <v>33.200000000000003</v>
      </c>
      <c r="Q29" s="2">
        <f t="shared" si="0"/>
        <v>31.011199999999999</v>
      </c>
    </row>
    <row r="30" spans="2:17" x14ac:dyDescent="0.25">
      <c r="B30" s="1" t="s">
        <v>61</v>
      </c>
      <c r="C30" s="1" t="s">
        <v>23</v>
      </c>
      <c r="D30" s="1" t="s">
        <v>119</v>
      </c>
      <c r="E30" s="2">
        <v>17.82</v>
      </c>
      <c r="F30" s="37" t="s">
        <v>97</v>
      </c>
      <c r="G30" s="37" t="s">
        <v>97</v>
      </c>
      <c r="H30" s="2">
        <v>16.510000000000002</v>
      </c>
      <c r="I30" s="2">
        <v>10.56</v>
      </c>
      <c r="J30" s="2">
        <v>6.78</v>
      </c>
      <c r="K30" s="2">
        <v>8.6300000000000008</v>
      </c>
      <c r="L30" s="2">
        <v>9.5299999999999994</v>
      </c>
      <c r="M30" s="2">
        <v>9.6</v>
      </c>
      <c r="N30" s="2">
        <v>14.53</v>
      </c>
      <c r="O30" s="2">
        <v>18.07</v>
      </c>
      <c r="P30" s="2">
        <v>16.14</v>
      </c>
      <c r="Q30" s="2">
        <f t="shared" si="0"/>
        <v>12.304320000000001</v>
      </c>
    </row>
    <row r="31" spans="2:17" x14ac:dyDescent="0.25">
      <c r="B31" s="1" t="s">
        <v>62</v>
      </c>
      <c r="C31" s="1" t="s">
        <v>24</v>
      </c>
      <c r="D31" s="1" t="s">
        <v>118</v>
      </c>
      <c r="E31" s="2">
        <v>38.68</v>
      </c>
      <c r="F31" s="2">
        <v>42.2</v>
      </c>
      <c r="G31" s="2">
        <v>44.28</v>
      </c>
      <c r="H31" s="2">
        <v>30.21</v>
      </c>
      <c r="I31" s="2">
        <v>21.42</v>
      </c>
      <c r="J31" s="2">
        <v>19.73</v>
      </c>
      <c r="K31" s="2">
        <v>38.369999999999997</v>
      </c>
      <c r="L31" s="2">
        <v>39.700000000000003</v>
      </c>
      <c r="M31" s="2">
        <v>40.94</v>
      </c>
      <c r="N31" s="2">
        <v>40.450000000000003</v>
      </c>
      <c r="O31" s="2">
        <v>44.47</v>
      </c>
      <c r="P31" s="2">
        <v>31.03</v>
      </c>
      <c r="Q31" s="2">
        <f t="shared" si="0"/>
        <v>34.5184</v>
      </c>
    </row>
    <row r="32" spans="2:17" x14ac:dyDescent="0.25">
      <c r="B32" s="1" t="s">
        <v>63</v>
      </c>
      <c r="C32" s="1" t="s">
        <v>25</v>
      </c>
      <c r="D32" s="1" t="s">
        <v>119</v>
      </c>
      <c r="E32" s="2">
        <v>44.54</v>
      </c>
      <c r="F32" s="2">
        <v>39.020000000000003</v>
      </c>
      <c r="G32" s="2">
        <v>43.43</v>
      </c>
      <c r="H32" s="2">
        <v>38.07</v>
      </c>
      <c r="I32" s="2">
        <v>27</v>
      </c>
      <c r="J32" s="2">
        <v>23.13</v>
      </c>
      <c r="K32" s="2">
        <v>29.18</v>
      </c>
      <c r="L32" s="2">
        <v>25.97</v>
      </c>
      <c r="M32" s="2">
        <v>35.159999999999997</v>
      </c>
      <c r="N32" s="2">
        <v>39.369999999999997</v>
      </c>
      <c r="O32" s="2">
        <v>43.14</v>
      </c>
      <c r="P32" s="2">
        <v>26</v>
      </c>
      <c r="Q32" s="2">
        <f t="shared" si="0"/>
        <v>33.120799999999996</v>
      </c>
    </row>
    <row r="33" spans="2:17" x14ac:dyDescent="0.25">
      <c r="B33" s="1" t="s">
        <v>64</v>
      </c>
      <c r="C33" s="1" t="s">
        <v>26</v>
      </c>
      <c r="D33" s="1" t="s">
        <v>119</v>
      </c>
      <c r="E33" s="2">
        <v>48.91</v>
      </c>
      <c r="F33" s="2">
        <v>52.4</v>
      </c>
      <c r="G33" s="2">
        <v>49.04</v>
      </c>
      <c r="H33" s="2">
        <v>42.08</v>
      </c>
      <c r="I33" s="2">
        <v>31.05</v>
      </c>
      <c r="J33" s="2">
        <v>26.2</v>
      </c>
      <c r="K33" s="2">
        <v>32.08</v>
      </c>
      <c r="L33" s="2">
        <v>29.72</v>
      </c>
      <c r="M33" s="2">
        <v>40.549999999999997</v>
      </c>
      <c r="N33" s="2">
        <v>40.700000000000003</v>
      </c>
      <c r="O33" s="2">
        <v>46.34</v>
      </c>
      <c r="P33" s="2">
        <v>37.409999999999997</v>
      </c>
      <c r="Q33" s="2">
        <f t="shared" si="0"/>
        <v>38.118400000000001</v>
      </c>
    </row>
    <row r="34" spans="2:17" x14ac:dyDescent="0.25">
      <c r="B34" s="3"/>
      <c r="C34" s="3"/>
      <c r="D34" s="3"/>
      <c r="E34" s="3"/>
      <c r="F34" s="3"/>
      <c r="G34" s="3"/>
      <c r="H34" s="3"/>
      <c r="I34" s="3"/>
      <c r="J34" s="3"/>
      <c r="K34" s="3"/>
      <c r="L34" s="3"/>
      <c r="M34" s="3"/>
      <c r="N34" s="3"/>
      <c r="O34" s="3"/>
      <c r="P34" s="3"/>
      <c r="Q34" s="3"/>
    </row>
  </sheetData>
  <mergeCells count="2">
    <mergeCell ref="E3:P3"/>
    <mergeCell ref="E2:Q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69A74-BD44-4712-8397-AF7A1A829647}">
  <dimension ref="B2:Q64"/>
  <sheetViews>
    <sheetView showGridLines="0" workbookViewId="0"/>
  </sheetViews>
  <sheetFormatPr defaultRowHeight="15" x14ac:dyDescent="0.25"/>
  <cols>
    <col min="2" max="2" width="11.7109375" bestFit="1" customWidth="1"/>
    <col min="3" max="3" width="32.140625" bestFit="1" customWidth="1"/>
    <col min="4" max="4" width="10.140625" bestFit="1" customWidth="1"/>
    <col min="17" max="17" width="36.5703125" bestFit="1" customWidth="1"/>
  </cols>
  <sheetData>
    <row r="2" spans="2:17" x14ac:dyDescent="0.25">
      <c r="B2" s="4"/>
      <c r="C2" s="4"/>
      <c r="D2" s="4"/>
      <c r="E2" s="51" t="s">
        <v>181</v>
      </c>
      <c r="F2" s="52"/>
      <c r="G2" s="52"/>
      <c r="H2" s="52"/>
      <c r="I2" s="52"/>
      <c r="J2" s="52"/>
      <c r="K2" s="52"/>
      <c r="L2" s="52"/>
      <c r="M2" s="52"/>
      <c r="N2" s="52"/>
      <c r="O2" s="52"/>
      <c r="P2" s="52"/>
      <c r="Q2" s="53"/>
    </row>
    <row r="3" spans="2:17" x14ac:dyDescent="0.25">
      <c r="B3" s="4"/>
      <c r="C3" s="5"/>
      <c r="D3" s="4"/>
      <c r="E3" s="54" t="s">
        <v>104</v>
      </c>
      <c r="F3" s="54"/>
      <c r="G3" s="54"/>
      <c r="H3" s="54"/>
      <c r="I3" s="54"/>
      <c r="J3" s="54"/>
      <c r="K3" s="54"/>
      <c r="L3" s="54"/>
      <c r="M3" s="54"/>
      <c r="N3" s="54"/>
      <c r="O3" s="54"/>
      <c r="P3" s="55"/>
      <c r="Q3" s="9" t="s">
        <v>103</v>
      </c>
    </row>
    <row r="4" spans="2:17" x14ac:dyDescent="0.25">
      <c r="B4" s="34" t="s">
        <v>28</v>
      </c>
      <c r="C4" s="34" t="s">
        <v>29</v>
      </c>
      <c r="D4" s="34" t="s">
        <v>117</v>
      </c>
      <c r="E4" s="6">
        <v>43831</v>
      </c>
      <c r="F4" s="6">
        <v>43862</v>
      </c>
      <c r="G4" s="6">
        <v>43891</v>
      </c>
      <c r="H4" s="6">
        <v>43922</v>
      </c>
      <c r="I4" s="6">
        <v>43952</v>
      </c>
      <c r="J4" s="6">
        <v>43983</v>
      </c>
      <c r="K4" s="6">
        <v>44013</v>
      </c>
      <c r="L4" s="6">
        <v>44044</v>
      </c>
      <c r="M4" s="6">
        <v>44075</v>
      </c>
      <c r="N4" s="6">
        <v>44105</v>
      </c>
      <c r="O4" s="6">
        <v>44136</v>
      </c>
      <c r="P4" s="6">
        <v>44166</v>
      </c>
      <c r="Q4" s="38" t="s">
        <v>186</v>
      </c>
    </row>
    <row r="5" spans="2:17" x14ac:dyDescent="0.25">
      <c r="B5" s="1" t="s">
        <v>30</v>
      </c>
      <c r="C5" s="1" t="s">
        <v>0</v>
      </c>
      <c r="D5" s="1" t="s">
        <v>118</v>
      </c>
      <c r="E5" s="30">
        <v>38.242785432339154</v>
      </c>
      <c r="F5" s="30">
        <v>33.444051172704796</v>
      </c>
      <c r="G5" s="19"/>
      <c r="H5" s="22"/>
      <c r="I5" s="30"/>
      <c r="J5" s="22"/>
      <c r="K5" s="30"/>
      <c r="L5" s="28"/>
      <c r="M5" s="30"/>
      <c r="N5" s="19"/>
      <c r="O5" s="30"/>
      <c r="P5" s="30"/>
      <c r="Q5" s="22">
        <f t="shared" ref="Q5:Q64" si="0">AVERAGE(E5:P5)</f>
        <v>35.843418302521975</v>
      </c>
    </row>
    <row r="6" spans="2:17" x14ac:dyDescent="0.25">
      <c r="B6" s="1" t="s">
        <v>31</v>
      </c>
      <c r="C6" s="1" t="s">
        <v>1</v>
      </c>
      <c r="D6" s="1" t="s">
        <v>118</v>
      </c>
      <c r="E6" s="30">
        <v>45.949867924533613</v>
      </c>
      <c r="F6" s="30">
        <v>29.10419933060869</v>
      </c>
      <c r="G6" s="19"/>
      <c r="H6" s="22"/>
      <c r="I6" s="30"/>
      <c r="J6" s="22"/>
      <c r="K6" s="30"/>
      <c r="L6" s="22"/>
      <c r="M6" s="30"/>
      <c r="N6" s="19"/>
      <c r="O6" s="30"/>
      <c r="P6" s="30"/>
      <c r="Q6" s="22">
        <f t="shared" si="0"/>
        <v>37.52703362757115</v>
      </c>
    </row>
    <row r="7" spans="2:17" x14ac:dyDescent="0.25">
      <c r="B7" s="1" t="s">
        <v>32</v>
      </c>
      <c r="C7" s="1" t="s">
        <v>134</v>
      </c>
      <c r="D7" s="1" t="s">
        <v>118</v>
      </c>
      <c r="E7" s="30">
        <v>42.014821251246161</v>
      </c>
      <c r="F7" s="30">
        <v>29.534740417511035</v>
      </c>
      <c r="G7" s="19"/>
      <c r="H7" s="22"/>
      <c r="I7" s="30"/>
      <c r="J7" s="22"/>
      <c r="K7" s="30"/>
      <c r="L7" s="28"/>
      <c r="M7" s="30"/>
      <c r="N7" s="19"/>
      <c r="O7" s="30"/>
      <c r="P7" s="30"/>
      <c r="Q7" s="22">
        <f t="shared" si="0"/>
        <v>35.774780834378596</v>
      </c>
    </row>
    <row r="8" spans="2:17" x14ac:dyDescent="0.25">
      <c r="B8" s="1" t="s">
        <v>136</v>
      </c>
      <c r="C8" s="1" t="s">
        <v>135</v>
      </c>
      <c r="D8" s="1" t="s">
        <v>118</v>
      </c>
      <c r="E8" s="30">
        <v>53.492040714987304</v>
      </c>
      <c r="F8" s="30">
        <v>46.542158423209685</v>
      </c>
      <c r="G8" s="22"/>
      <c r="H8" s="22"/>
      <c r="I8" s="16"/>
      <c r="J8" s="22"/>
      <c r="K8" s="30"/>
      <c r="L8" s="28"/>
      <c r="M8" s="30"/>
      <c r="N8" s="19"/>
      <c r="O8" s="30"/>
      <c r="P8" s="30"/>
      <c r="Q8" s="22">
        <f t="shared" si="0"/>
        <v>50.017099569098491</v>
      </c>
    </row>
    <row r="9" spans="2:17" x14ac:dyDescent="0.25">
      <c r="B9" s="1" t="s">
        <v>33</v>
      </c>
      <c r="C9" s="1" t="s">
        <v>125</v>
      </c>
      <c r="D9" s="1" t="s">
        <v>118</v>
      </c>
      <c r="E9" s="30">
        <v>32.094427645781103</v>
      </c>
      <c r="F9" s="30">
        <v>25.993846382708771</v>
      </c>
      <c r="G9" s="19"/>
      <c r="H9" s="22"/>
      <c r="I9" s="16"/>
      <c r="J9" s="22"/>
      <c r="K9" s="30"/>
      <c r="L9" s="28"/>
      <c r="M9" s="30"/>
      <c r="N9" s="19"/>
      <c r="O9" s="30"/>
      <c r="P9" s="30"/>
      <c r="Q9" s="22">
        <f t="shared" si="0"/>
        <v>29.044137014244939</v>
      </c>
    </row>
    <row r="10" spans="2:17" x14ac:dyDescent="0.25">
      <c r="B10" s="1" t="s">
        <v>34</v>
      </c>
      <c r="C10" s="1" t="s">
        <v>2</v>
      </c>
      <c r="D10" s="1" t="s">
        <v>118</v>
      </c>
      <c r="E10" s="30">
        <v>33.956845156978318</v>
      </c>
      <c r="F10" s="30">
        <v>31.722413664871063</v>
      </c>
      <c r="G10" s="19"/>
      <c r="H10" s="22"/>
      <c r="I10" s="30"/>
      <c r="J10" s="22"/>
      <c r="K10" s="30"/>
      <c r="L10" s="28"/>
      <c r="M10" s="30"/>
      <c r="N10" s="19"/>
      <c r="O10" s="30"/>
      <c r="P10" s="30"/>
      <c r="Q10" s="22">
        <f t="shared" si="0"/>
        <v>32.839629410924687</v>
      </c>
    </row>
    <row r="11" spans="2:17" x14ac:dyDescent="0.25">
      <c r="B11" s="1" t="s">
        <v>79</v>
      </c>
      <c r="C11" s="1" t="s">
        <v>81</v>
      </c>
      <c r="D11" s="1" t="s">
        <v>118</v>
      </c>
      <c r="E11" s="30">
        <v>39.827697301588422</v>
      </c>
      <c r="F11" s="30">
        <v>26.770287584292102</v>
      </c>
      <c r="G11" s="19"/>
      <c r="H11" s="22"/>
      <c r="I11" s="30"/>
      <c r="J11" s="22"/>
      <c r="K11" s="30"/>
      <c r="L11" s="28"/>
      <c r="M11" s="30"/>
      <c r="N11" s="19"/>
      <c r="O11" s="30"/>
      <c r="P11" s="30"/>
      <c r="Q11" s="22">
        <f t="shared" si="0"/>
        <v>33.298992442940261</v>
      </c>
    </row>
    <row r="12" spans="2:17" x14ac:dyDescent="0.25">
      <c r="B12" s="1" t="s">
        <v>154</v>
      </c>
      <c r="C12" s="1" t="s">
        <v>152</v>
      </c>
      <c r="D12" s="1" t="s">
        <v>118</v>
      </c>
      <c r="E12" s="30">
        <v>36.030036432129457</v>
      </c>
      <c r="F12" s="30">
        <v>28.796479075763752</v>
      </c>
      <c r="G12" s="19"/>
      <c r="H12" s="19"/>
      <c r="I12" s="30"/>
      <c r="J12" s="22"/>
      <c r="K12" s="30"/>
      <c r="L12" s="28"/>
      <c r="M12" s="30"/>
      <c r="N12" s="19"/>
      <c r="O12" s="30"/>
      <c r="P12" s="30"/>
      <c r="Q12" s="22">
        <f t="shared" si="0"/>
        <v>32.413257753946603</v>
      </c>
    </row>
    <row r="13" spans="2:17" x14ac:dyDescent="0.25">
      <c r="B13" s="1" t="s">
        <v>37</v>
      </c>
      <c r="C13" s="1" t="s">
        <v>138</v>
      </c>
      <c r="D13" s="1" t="s">
        <v>118</v>
      </c>
      <c r="E13" s="30">
        <v>35.923284928387744</v>
      </c>
      <c r="F13" s="30">
        <v>30.228390311622299</v>
      </c>
      <c r="G13" s="19"/>
      <c r="H13" s="22"/>
      <c r="I13" s="30"/>
      <c r="J13" s="22"/>
      <c r="K13" s="30"/>
      <c r="L13" s="28"/>
      <c r="M13" s="30"/>
      <c r="N13" s="19"/>
      <c r="O13" s="30"/>
      <c r="P13" s="30"/>
      <c r="Q13" s="22">
        <f t="shared" si="0"/>
        <v>33.075837620005018</v>
      </c>
    </row>
    <row r="14" spans="2:17" x14ac:dyDescent="0.25">
      <c r="B14" s="1" t="s">
        <v>38</v>
      </c>
      <c r="C14" s="1" t="s">
        <v>4</v>
      </c>
      <c r="D14" s="1" t="s">
        <v>119</v>
      </c>
      <c r="E14" s="30">
        <v>31.788516490327897</v>
      </c>
      <c r="F14" s="30">
        <v>28.572055039043022</v>
      </c>
      <c r="G14" s="19"/>
      <c r="H14" s="22"/>
      <c r="I14" s="30"/>
      <c r="J14" s="22"/>
      <c r="K14" s="30"/>
      <c r="L14" s="28"/>
      <c r="M14" s="19"/>
      <c r="N14" s="19"/>
      <c r="O14" s="30"/>
      <c r="P14" s="30"/>
      <c r="Q14" s="22">
        <f t="shared" si="0"/>
        <v>30.180285764685458</v>
      </c>
    </row>
    <row r="15" spans="2:17" x14ac:dyDescent="0.25">
      <c r="B15" s="1" t="s">
        <v>39</v>
      </c>
      <c r="C15" s="1" t="s">
        <v>126</v>
      </c>
      <c r="D15" s="1" t="s">
        <v>119</v>
      </c>
      <c r="E15" s="30">
        <v>25.785324501337893</v>
      </c>
      <c r="F15" s="30">
        <v>19.038469329491413</v>
      </c>
      <c r="G15" s="19"/>
      <c r="H15" s="22"/>
      <c r="I15" s="30"/>
      <c r="J15" s="22"/>
      <c r="K15" s="30"/>
      <c r="L15" s="28"/>
      <c r="M15" s="19"/>
      <c r="N15" s="19"/>
      <c r="O15" s="30"/>
      <c r="P15" s="30"/>
      <c r="Q15" s="22">
        <f t="shared" si="0"/>
        <v>22.411896915414651</v>
      </c>
    </row>
    <row r="16" spans="2:17" x14ac:dyDescent="0.25">
      <c r="B16" s="1" t="s">
        <v>40</v>
      </c>
      <c r="C16" s="1" t="s">
        <v>127</v>
      </c>
      <c r="D16" s="1" t="s">
        <v>118</v>
      </c>
      <c r="E16" s="30">
        <v>37.456591501077163</v>
      </c>
      <c r="F16" s="30">
        <v>30.148196127105873</v>
      </c>
      <c r="G16" s="19"/>
      <c r="H16" s="22"/>
      <c r="I16" s="30"/>
      <c r="J16" s="22"/>
      <c r="K16" s="30"/>
      <c r="L16" s="28"/>
      <c r="M16" s="30"/>
      <c r="N16" s="19"/>
      <c r="O16" s="30"/>
      <c r="P16" s="30"/>
      <c r="Q16" s="22">
        <f t="shared" si="0"/>
        <v>33.802393814091516</v>
      </c>
    </row>
    <row r="17" spans="2:17" x14ac:dyDescent="0.25">
      <c r="B17" s="1" t="s">
        <v>41</v>
      </c>
      <c r="C17" s="1" t="s">
        <v>100</v>
      </c>
      <c r="D17" s="1" t="s">
        <v>118</v>
      </c>
      <c r="E17" s="30">
        <v>16.098306497630873</v>
      </c>
      <c r="F17" s="30">
        <v>25.638015490788742</v>
      </c>
      <c r="G17" s="19"/>
      <c r="H17" s="22"/>
      <c r="I17" s="30"/>
      <c r="J17" s="22"/>
      <c r="K17" s="30"/>
      <c r="L17" s="28"/>
      <c r="M17" s="30"/>
      <c r="N17" s="19"/>
      <c r="O17" s="30"/>
      <c r="P17" s="30"/>
      <c r="Q17" s="22">
        <f t="shared" si="0"/>
        <v>20.868160994209809</v>
      </c>
    </row>
    <row r="18" spans="2:17" x14ac:dyDescent="0.25">
      <c r="B18" s="1" t="s">
        <v>42</v>
      </c>
      <c r="C18" s="1" t="s">
        <v>128</v>
      </c>
      <c r="D18" s="1" t="s">
        <v>118</v>
      </c>
      <c r="E18" s="30">
        <v>41.703042874156168</v>
      </c>
      <c r="F18" s="30">
        <v>35.433276071787567</v>
      </c>
      <c r="G18" s="19"/>
      <c r="H18" s="22"/>
      <c r="I18" s="30"/>
      <c r="J18" s="22"/>
      <c r="K18" s="30"/>
      <c r="L18" s="28"/>
      <c r="M18" s="30"/>
      <c r="N18" s="19"/>
      <c r="O18" s="30"/>
      <c r="P18" s="30"/>
      <c r="Q18" s="22">
        <f t="shared" si="0"/>
        <v>38.568159472971871</v>
      </c>
    </row>
    <row r="19" spans="2:17" x14ac:dyDescent="0.25">
      <c r="B19" s="1" t="s">
        <v>43</v>
      </c>
      <c r="C19" s="1" t="s">
        <v>129</v>
      </c>
      <c r="D19" s="1" t="s">
        <v>118</v>
      </c>
      <c r="E19" s="30">
        <v>36.417569036096587</v>
      </c>
      <c r="F19" s="30">
        <v>27.030266607091068</v>
      </c>
      <c r="G19" s="19"/>
      <c r="H19" s="22"/>
      <c r="I19" s="30"/>
      <c r="J19" s="22"/>
      <c r="K19" s="30"/>
      <c r="L19" s="28"/>
      <c r="M19" s="30"/>
      <c r="N19" s="19"/>
      <c r="O19" s="30"/>
      <c r="P19" s="30"/>
      <c r="Q19" s="22">
        <f t="shared" si="0"/>
        <v>31.72391782159383</v>
      </c>
    </row>
    <row r="20" spans="2:17" x14ac:dyDescent="0.25">
      <c r="B20" s="1" t="s">
        <v>44</v>
      </c>
      <c r="C20" s="1" t="s">
        <v>130</v>
      </c>
      <c r="D20" s="1" t="s">
        <v>118</v>
      </c>
      <c r="E20" s="30">
        <v>35.515465687484749</v>
      </c>
      <c r="F20" s="30">
        <v>29.853113102181801</v>
      </c>
      <c r="G20" s="19"/>
      <c r="H20" s="22"/>
      <c r="I20" s="30"/>
      <c r="J20" s="22"/>
      <c r="K20" s="30"/>
      <c r="L20" s="28"/>
      <c r="M20" s="30"/>
      <c r="N20" s="19"/>
      <c r="O20" s="30"/>
      <c r="P20" s="30"/>
      <c r="Q20" s="22">
        <f t="shared" si="0"/>
        <v>32.684289394833272</v>
      </c>
    </row>
    <row r="21" spans="2:17" x14ac:dyDescent="0.25">
      <c r="B21" s="1" t="s">
        <v>45</v>
      </c>
      <c r="C21" s="1" t="s">
        <v>5</v>
      </c>
      <c r="D21" s="1" t="s">
        <v>118</v>
      </c>
      <c r="E21" s="30">
        <v>28.03890788200593</v>
      </c>
      <c r="F21" s="30">
        <v>23.101766851077976</v>
      </c>
      <c r="G21" s="19"/>
      <c r="H21" s="22"/>
      <c r="I21" s="30"/>
      <c r="J21" s="22"/>
      <c r="K21" s="30"/>
      <c r="L21" s="28"/>
      <c r="M21" s="30"/>
      <c r="N21" s="19"/>
      <c r="O21" s="30"/>
      <c r="P21" s="30"/>
      <c r="Q21" s="22">
        <f t="shared" si="0"/>
        <v>25.570337366541953</v>
      </c>
    </row>
    <row r="22" spans="2:17" x14ac:dyDescent="0.25">
      <c r="B22" s="1" t="s">
        <v>46</v>
      </c>
      <c r="C22" s="1" t="s">
        <v>6</v>
      </c>
      <c r="D22" s="1" t="s">
        <v>118</v>
      </c>
      <c r="E22" s="30">
        <v>44.711800228257985</v>
      </c>
      <c r="F22" s="30">
        <v>40.944162262743014</v>
      </c>
      <c r="G22" s="19"/>
      <c r="H22" s="16"/>
      <c r="I22" s="16"/>
      <c r="J22" s="22"/>
      <c r="K22" s="30"/>
      <c r="L22" s="22"/>
      <c r="M22" s="30"/>
      <c r="N22" s="19"/>
      <c r="O22" s="30"/>
      <c r="P22" s="30"/>
      <c r="Q22" s="22">
        <f t="shared" si="0"/>
        <v>42.827981245500496</v>
      </c>
    </row>
    <row r="23" spans="2:17" x14ac:dyDescent="0.25">
      <c r="B23" s="1" t="s">
        <v>47</v>
      </c>
      <c r="C23" s="1" t="s">
        <v>7</v>
      </c>
      <c r="D23" s="1" t="s">
        <v>118</v>
      </c>
      <c r="E23" s="30">
        <v>43.84177452560575</v>
      </c>
      <c r="F23" s="30">
        <v>39.307526983105944</v>
      </c>
      <c r="G23" s="19"/>
      <c r="H23" s="22"/>
      <c r="I23" s="30"/>
      <c r="J23" s="16"/>
      <c r="K23" s="30"/>
      <c r="L23" s="22"/>
      <c r="M23" s="30"/>
      <c r="N23" s="16"/>
      <c r="O23" s="30"/>
      <c r="P23" s="30"/>
      <c r="Q23" s="22">
        <f t="shared" si="0"/>
        <v>41.574650754355844</v>
      </c>
    </row>
    <row r="24" spans="2:17" x14ac:dyDescent="0.25">
      <c r="B24" s="1" t="s">
        <v>48</v>
      </c>
      <c r="C24" s="1" t="s">
        <v>8</v>
      </c>
      <c r="D24" s="1" t="s">
        <v>118</v>
      </c>
      <c r="E24" s="30">
        <v>36.593738651583784</v>
      </c>
      <c r="F24" s="30">
        <v>29.515026423525772</v>
      </c>
      <c r="G24" s="19"/>
      <c r="H24" s="22"/>
      <c r="I24" s="30"/>
      <c r="J24" s="22"/>
      <c r="K24" s="30"/>
      <c r="L24" s="28"/>
      <c r="M24" s="30"/>
      <c r="N24" s="19"/>
      <c r="O24" s="30"/>
      <c r="P24" s="19"/>
      <c r="Q24" s="22">
        <f t="shared" si="0"/>
        <v>33.05438253755478</v>
      </c>
    </row>
    <row r="25" spans="2:17" x14ac:dyDescent="0.25">
      <c r="B25" s="1" t="s">
        <v>49</v>
      </c>
      <c r="C25" s="1" t="s">
        <v>9</v>
      </c>
      <c r="D25" s="1" t="s">
        <v>118</v>
      </c>
      <c r="E25" s="30">
        <v>36.753913884613681</v>
      </c>
      <c r="F25" s="30">
        <v>29.663554518841192</v>
      </c>
      <c r="G25" s="19"/>
      <c r="H25" s="22"/>
      <c r="I25" s="30"/>
      <c r="J25" s="22"/>
      <c r="K25" s="30"/>
      <c r="L25" s="28"/>
      <c r="M25" s="30"/>
      <c r="N25" s="19"/>
      <c r="O25" s="30"/>
      <c r="P25" s="30"/>
      <c r="Q25" s="22">
        <f t="shared" si="0"/>
        <v>33.208734201727438</v>
      </c>
    </row>
    <row r="26" spans="2:17" x14ac:dyDescent="0.25">
      <c r="B26" s="1" t="s">
        <v>155</v>
      </c>
      <c r="C26" s="1" t="s">
        <v>159</v>
      </c>
      <c r="D26" s="1" t="s">
        <v>118</v>
      </c>
      <c r="E26" s="30">
        <v>44.193921646415781</v>
      </c>
      <c r="F26" s="30">
        <v>35.582030439211977</v>
      </c>
      <c r="G26" s="19"/>
      <c r="H26" s="19"/>
      <c r="I26" s="30"/>
      <c r="J26" s="32"/>
      <c r="K26" s="30"/>
      <c r="L26" s="28"/>
      <c r="M26" s="30"/>
      <c r="N26" s="19"/>
      <c r="O26" s="30"/>
      <c r="P26" s="30"/>
      <c r="Q26" s="22">
        <f t="shared" si="0"/>
        <v>39.887976042813875</v>
      </c>
    </row>
    <row r="27" spans="2:17" x14ac:dyDescent="0.25">
      <c r="B27" s="1" t="s">
        <v>157</v>
      </c>
      <c r="C27" s="1" t="s">
        <v>160</v>
      </c>
      <c r="D27" s="1" t="s">
        <v>118</v>
      </c>
      <c r="E27" s="30">
        <v>42.556351599304506</v>
      </c>
      <c r="F27" s="30">
        <v>35.868982297592723</v>
      </c>
      <c r="G27" s="19"/>
      <c r="H27" s="19"/>
      <c r="I27" s="30"/>
      <c r="J27" s="32"/>
      <c r="K27" s="30"/>
      <c r="L27" s="28"/>
      <c r="M27" s="30"/>
      <c r="N27" s="19"/>
      <c r="O27" s="30"/>
      <c r="P27" s="30"/>
      <c r="Q27" s="22">
        <f t="shared" si="0"/>
        <v>39.212666948448614</v>
      </c>
    </row>
    <row r="28" spans="2:17" x14ac:dyDescent="0.25">
      <c r="B28" s="1" t="s">
        <v>156</v>
      </c>
      <c r="C28" s="1" t="s">
        <v>161</v>
      </c>
      <c r="D28" s="1" t="s">
        <v>118</v>
      </c>
      <c r="E28" s="30">
        <v>45.503977684116627</v>
      </c>
      <c r="F28" s="30">
        <v>38.615521513512626</v>
      </c>
      <c r="G28" s="19"/>
      <c r="H28" s="19"/>
      <c r="I28" s="30"/>
      <c r="J28" s="32"/>
      <c r="K28" s="30"/>
      <c r="L28" s="28"/>
      <c r="M28" s="30"/>
      <c r="N28" s="19"/>
      <c r="O28" s="30"/>
      <c r="P28" s="30"/>
      <c r="Q28" s="22">
        <f t="shared" si="0"/>
        <v>42.059749598814626</v>
      </c>
    </row>
    <row r="29" spans="2:17" x14ac:dyDescent="0.25">
      <c r="B29" s="1" t="s">
        <v>51</v>
      </c>
      <c r="C29" s="1" t="s">
        <v>11</v>
      </c>
      <c r="D29" s="1" t="s">
        <v>118</v>
      </c>
      <c r="E29" s="30">
        <v>53.914320142818369</v>
      </c>
      <c r="F29" s="30">
        <v>47.15790422283623</v>
      </c>
      <c r="G29" s="16"/>
      <c r="H29" s="22"/>
      <c r="I29" s="30"/>
      <c r="J29" s="22"/>
      <c r="K29" s="30"/>
      <c r="L29" s="28"/>
      <c r="M29" s="30"/>
      <c r="N29" s="19"/>
      <c r="O29" s="30"/>
      <c r="P29" s="30"/>
      <c r="Q29" s="22">
        <f t="shared" si="0"/>
        <v>50.536112182827296</v>
      </c>
    </row>
    <row r="30" spans="2:17" x14ac:dyDescent="0.25">
      <c r="B30" s="1" t="s">
        <v>158</v>
      </c>
      <c r="C30" s="1" t="s">
        <v>151</v>
      </c>
      <c r="D30" s="1" t="s">
        <v>118</v>
      </c>
      <c r="E30" s="30">
        <v>31.628708525518132</v>
      </c>
      <c r="F30" s="30">
        <v>22.565593485437628</v>
      </c>
      <c r="G30" s="19"/>
      <c r="H30" s="22"/>
      <c r="I30" s="30"/>
      <c r="J30" s="22"/>
      <c r="K30" s="30"/>
      <c r="L30" s="28"/>
      <c r="M30" s="30"/>
      <c r="N30" s="19"/>
      <c r="O30" s="30"/>
      <c r="P30" s="30"/>
      <c r="Q30" s="22">
        <f t="shared" si="0"/>
        <v>27.09715100547788</v>
      </c>
    </row>
    <row r="31" spans="2:17" x14ac:dyDescent="0.25">
      <c r="B31" s="1" t="s">
        <v>73</v>
      </c>
      <c r="C31" s="1" t="s">
        <v>86</v>
      </c>
      <c r="D31" s="1" t="s">
        <v>118</v>
      </c>
      <c r="E31" s="30">
        <v>28.924298147736383</v>
      </c>
      <c r="F31" s="30">
        <v>23.871974285146667</v>
      </c>
      <c r="G31" s="19"/>
      <c r="H31" s="22"/>
      <c r="I31" s="30"/>
      <c r="J31" s="22"/>
      <c r="K31" s="30"/>
      <c r="L31" s="28"/>
      <c r="M31" s="30"/>
      <c r="N31" s="19"/>
      <c r="O31" s="30"/>
      <c r="P31" s="30"/>
      <c r="Q31" s="22">
        <f t="shared" si="0"/>
        <v>26.398136216441525</v>
      </c>
    </row>
    <row r="32" spans="2:17" x14ac:dyDescent="0.25">
      <c r="B32" s="1" t="s">
        <v>74</v>
      </c>
      <c r="C32" s="1" t="s">
        <v>87</v>
      </c>
      <c r="D32" s="1" t="s">
        <v>118</v>
      </c>
      <c r="E32" s="30">
        <v>29.354170943987242</v>
      </c>
      <c r="F32" s="30">
        <v>24.13835683081783</v>
      </c>
      <c r="G32" s="19"/>
      <c r="H32" s="22"/>
      <c r="I32" s="30"/>
      <c r="J32" s="22"/>
      <c r="K32" s="30"/>
      <c r="L32" s="28"/>
      <c r="M32" s="30"/>
      <c r="N32" s="19"/>
      <c r="O32" s="30"/>
      <c r="P32" s="30"/>
      <c r="Q32" s="22">
        <f t="shared" si="0"/>
        <v>26.746263887402534</v>
      </c>
    </row>
    <row r="33" spans="2:17" x14ac:dyDescent="0.25">
      <c r="B33" s="1" t="s">
        <v>75</v>
      </c>
      <c r="C33" s="1" t="s">
        <v>88</v>
      </c>
      <c r="D33" s="1" t="s">
        <v>118</v>
      </c>
      <c r="E33" s="30">
        <v>26.938695231720512</v>
      </c>
      <c r="F33" s="30">
        <v>23.339209193804336</v>
      </c>
      <c r="G33" s="19"/>
      <c r="H33" s="22"/>
      <c r="I33" s="30"/>
      <c r="J33" s="22"/>
      <c r="K33" s="30"/>
      <c r="L33" s="28"/>
      <c r="M33" s="30"/>
      <c r="N33" s="19"/>
      <c r="O33" s="30"/>
      <c r="P33" s="30"/>
      <c r="Q33" s="22">
        <f t="shared" si="0"/>
        <v>25.138952212762426</v>
      </c>
    </row>
    <row r="34" spans="2:17" x14ac:dyDescent="0.25">
      <c r="B34" s="1" t="s">
        <v>53</v>
      </c>
      <c r="C34" s="1" t="s">
        <v>14</v>
      </c>
      <c r="D34" s="1" t="s">
        <v>118</v>
      </c>
      <c r="E34" s="30">
        <v>37.317052741205536</v>
      </c>
      <c r="F34" s="30">
        <v>26.686479607024051</v>
      </c>
      <c r="G34" s="16"/>
      <c r="H34" s="22"/>
      <c r="I34" s="16"/>
      <c r="J34" s="22"/>
      <c r="K34" s="30"/>
      <c r="L34" s="28"/>
      <c r="M34" s="30"/>
      <c r="N34" s="16"/>
      <c r="O34" s="30"/>
      <c r="P34" s="30"/>
      <c r="Q34" s="22">
        <f t="shared" si="0"/>
        <v>32.001766174114792</v>
      </c>
    </row>
    <row r="35" spans="2:17" x14ac:dyDescent="0.25">
      <c r="B35" s="1" t="s">
        <v>54</v>
      </c>
      <c r="C35" s="1" t="s">
        <v>15</v>
      </c>
      <c r="D35" s="1" t="s">
        <v>119</v>
      </c>
      <c r="E35" s="30">
        <v>25.794286564500226</v>
      </c>
      <c r="F35" s="30">
        <v>22.648391129631602</v>
      </c>
      <c r="G35" s="19"/>
      <c r="H35" s="22"/>
      <c r="I35" s="30"/>
      <c r="J35" s="22"/>
      <c r="K35" s="30"/>
      <c r="L35" s="28"/>
      <c r="M35" s="30"/>
      <c r="N35" s="19"/>
      <c r="O35" s="30"/>
      <c r="P35" s="30"/>
      <c r="Q35" s="22">
        <f t="shared" si="0"/>
        <v>24.221338847065915</v>
      </c>
    </row>
    <row r="36" spans="2:17" x14ac:dyDescent="0.25">
      <c r="B36" s="1" t="s">
        <v>55</v>
      </c>
      <c r="C36" s="1" t="s">
        <v>16</v>
      </c>
      <c r="D36" s="1" t="s">
        <v>119</v>
      </c>
      <c r="E36" s="30">
        <v>23.603234061551898</v>
      </c>
      <c r="F36" s="30">
        <v>19.802966362370857</v>
      </c>
      <c r="G36" s="19"/>
      <c r="H36" s="22"/>
      <c r="I36" s="30"/>
      <c r="J36" s="22"/>
      <c r="K36" s="30"/>
      <c r="L36" s="28"/>
      <c r="M36" s="30"/>
      <c r="N36" s="19"/>
      <c r="O36" s="30"/>
      <c r="P36" s="19"/>
      <c r="Q36" s="22">
        <f t="shared" si="0"/>
        <v>21.703100211961377</v>
      </c>
    </row>
    <row r="37" spans="2:17" x14ac:dyDescent="0.25">
      <c r="B37" s="1" t="s">
        <v>56</v>
      </c>
      <c r="C37" s="1" t="s">
        <v>17</v>
      </c>
      <c r="D37" s="1" t="s">
        <v>118</v>
      </c>
      <c r="E37" s="30">
        <v>40.694624711748006</v>
      </c>
      <c r="F37" s="30">
        <v>37.414704802535212</v>
      </c>
      <c r="G37" s="19"/>
      <c r="H37" s="22"/>
      <c r="I37" s="30"/>
      <c r="J37" s="22"/>
      <c r="K37" s="30"/>
      <c r="L37" s="28"/>
      <c r="M37" s="30"/>
      <c r="N37" s="19"/>
      <c r="O37" s="30"/>
      <c r="P37" s="19"/>
      <c r="Q37" s="22">
        <f t="shared" si="0"/>
        <v>39.054664757141609</v>
      </c>
    </row>
    <row r="38" spans="2:17" x14ac:dyDescent="0.25">
      <c r="B38" s="1" t="s">
        <v>70</v>
      </c>
      <c r="C38" s="1" t="s">
        <v>89</v>
      </c>
      <c r="D38" s="1" t="s">
        <v>119</v>
      </c>
      <c r="E38" s="30">
        <v>28.343403569656271</v>
      </c>
      <c r="F38" s="30">
        <v>22.055630581467376</v>
      </c>
      <c r="G38" s="19"/>
      <c r="H38" s="22"/>
      <c r="I38" s="30"/>
      <c r="J38" s="22"/>
      <c r="K38" s="30"/>
      <c r="L38" s="28"/>
      <c r="M38" s="30"/>
      <c r="N38" s="19"/>
      <c r="O38" s="30"/>
      <c r="P38" s="30"/>
      <c r="Q38" s="22">
        <f t="shared" si="0"/>
        <v>25.199517075561822</v>
      </c>
    </row>
    <row r="39" spans="2:17" x14ac:dyDescent="0.25">
      <c r="B39" s="1" t="s">
        <v>71</v>
      </c>
      <c r="C39" s="1" t="s">
        <v>90</v>
      </c>
      <c r="D39" s="1" t="s">
        <v>119</v>
      </c>
      <c r="E39" s="30">
        <v>28.855017352509545</v>
      </c>
      <c r="F39" s="30">
        <v>22.956696269097961</v>
      </c>
      <c r="G39" s="19"/>
      <c r="H39" s="22"/>
      <c r="I39" s="30"/>
      <c r="J39" s="22"/>
      <c r="K39" s="30"/>
      <c r="L39" s="28"/>
      <c r="M39" s="30"/>
      <c r="N39" s="19"/>
      <c r="O39" s="30"/>
      <c r="P39" s="30"/>
      <c r="Q39" s="22">
        <f t="shared" si="0"/>
        <v>25.905856810803755</v>
      </c>
    </row>
    <row r="40" spans="2:17" x14ac:dyDescent="0.25">
      <c r="B40" s="1" t="s">
        <v>72</v>
      </c>
      <c r="C40" s="1" t="s">
        <v>91</v>
      </c>
      <c r="D40" s="1" t="s">
        <v>119</v>
      </c>
      <c r="E40" s="30">
        <v>25.683011898858208</v>
      </c>
      <c r="F40" s="30">
        <v>19.598178706094966</v>
      </c>
      <c r="G40" s="19"/>
      <c r="H40" s="22"/>
      <c r="I40" s="30"/>
      <c r="J40" s="22"/>
      <c r="K40" s="30"/>
      <c r="L40" s="28"/>
      <c r="M40" s="30"/>
      <c r="N40" s="19"/>
      <c r="O40" s="30"/>
      <c r="P40" s="30"/>
      <c r="Q40" s="22">
        <f t="shared" si="0"/>
        <v>22.640595302476587</v>
      </c>
    </row>
    <row r="41" spans="2:17" x14ac:dyDescent="0.25">
      <c r="B41" s="1" t="s">
        <v>57</v>
      </c>
      <c r="C41" s="1" t="s">
        <v>19</v>
      </c>
      <c r="D41" s="1" t="s">
        <v>119</v>
      </c>
      <c r="E41" s="30">
        <v>30.931138167026418</v>
      </c>
      <c r="F41" s="30">
        <v>23.791014111751256</v>
      </c>
      <c r="G41" s="19"/>
      <c r="H41" s="22"/>
      <c r="I41" s="30"/>
      <c r="J41" s="16"/>
      <c r="K41" s="16"/>
      <c r="L41" s="28"/>
      <c r="M41" s="30"/>
      <c r="N41" s="19"/>
      <c r="O41" s="30"/>
      <c r="P41" s="30"/>
      <c r="Q41" s="22">
        <f t="shared" si="0"/>
        <v>27.361076139388835</v>
      </c>
    </row>
    <row r="42" spans="2:17" x14ac:dyDescent="0.25">
      <c r="B42" s="1" t="s">
        <v>58</v>
      </c>
      <c r="C42" s="1" t="s">
        <v>20</v>
      </c>
      <c r="D42" s="1" t="s">
        <v>118</v>
      </c>
      <c r="E42" s="30">
        <v>52.284609433121879</v>
      </c>
      <c r="F42" s="30">
        <v>38.960459787218888</v>
      </c>
      <c r="G42" s="19"/>
      <c r="H42" s="22"/>
      <c r="I42" s="30"/>
      <c r="J42" s="22"/>
      <c r="K42" s="30"/>
      <c r="L42" s="28"/>
      <c r="M42" s="30"/>
      <c r="N42" s="19"/>
      <c r="O42" s="30"/>
      <c r="P42" s="30"/>
      <c r="Q42" s="22">
        <f t="shared" si="0"/>
        <v>45.622534610170383</v>
      </c>
    </row>
    <row r="43" spans="2:17" x14ac:dyDescent="0.25">
      <c r="B43" s="1" t="s">
        <v>59</v>
      </c>
      <c r="C43" s="1" t="s">
        <v>21</v>
      </c>
      <c r="D43" s="1" t="s">
        <v>119</v>
      </c>
      <c r="E43" s="30">
        <v>29.018014427013256</v>
      </c>
      <c r="F43" s="30">
        <v>21.685936895370581</v>
      </c>
      <c r="G43" s="19"/>
      <c r="H43" s="22"/>
      <c r="I43" s="30"/>
      <c r="J43" s="22"/>
      <c r="K43" s="30"/>
      <c r="L43" s="28"/>
      <c r="M43" s="30"/>
      <c r="N43" s="19"/>
      <c r="O43" s="30"/>
      <c r="P43" s="30"/>
      <c r="Q43" s="22">
        <f t="shared" si="0"/>
        <v>25.351975661191918</v>
      </c>
    </row>
    <row r="44" spans="2:17" x14ac:dyDescent="0.25">
      <c r="B44" s="1" t="s">
        <v>101</v>
      </c>
      <c r="C44" s="1" t="s">
        <v>92</v>
      </c>
      <c r="D44" s="1" t="s">
        <v>119</v>
      </c>
      <c r="E44" s="30">
        <v>30.408815626395558</v>
      </c>
      <c r="F44" s="30">
        <v>20.601638221866683</v>
      </c>
      <c r="G44" s="19"/>
      <c r="H44" s="22"/>
      <c r="I44" s="30"/>
      <c r="J44" s="22"/>
      <c r="K44" s="30"/>
      <c r="L44" s="28"/>
      <c r="M44" s="30"/>
      <c r="N44" s="19"/>
      <c r="O44" s="30"/>
      <c r="P44" s="30"/>
      <c r="Q44" s="22">
        <f t="shared" si="0"/>
        <v>25.505226924131122</v>
      </c>
    </row>
    <row r="45" spans="2:17" x14ac:dyDescent="0.25">
      <c r="B45" s="1" t="s">
        <v>60</v>
      </c>
      <c r="C45" s="1" t="s">
        <v>22</v>
      </c>
      <c r="D45" s="1" t="s">
        <v>119</v>
      </c>
      <c r="E45" s="30">
        <v>32.884903574439882</v>
      </c>
      <c r="F45" s="30">
        <v>25.3514540854285</v>
      </c>
      <c r="G45" s="16"/>
      <c r="H45" s="16"/>
      <c r="I45" s="30"/>
      <c r="J45" s="22"/>
      <c r="K45" s="30"/>
      <c r="L45" s="28"/>
      <c r="M45" s="30"/>
      <c r="N45" s="19"/>
      <c r="O45" s="30"/>
      <c r="P45" s="30"/>
      <c r="Q45" s="22">
        <f t="shared" si="0"/>
        <v>29.118178829934191</v>
      </c>
    </row>
    <row r="46" spans="2:17" x14ac:dyDescent="0.25">
      <c r="B46" s="1" t="s">
        <v>61</v>
      </c>
      <c r="C46" s="1" t="s">
        <v>23</v>
      </c>
      <c r="D46" s="1" t="s">
        <v>119</v>
      </c>
      <c r="E46" s="30">
        <v>13.62871548262412</v>
      </c>
      <c r="F46" s="30">
        <v>9.5414479525789613</v>
      </c>
      <c r="G46" s="19"/>
      <c r="H46" s="12"/>
      <c r="I46" s="30"/>
      <c r="J46" s="22"/>
      <c r="K46" s="30"/>
      <c r="L46" s="28"/>
      <c r="M46" s="30"/>
      <c r="N46" s="19"/>
      <c r="O46" s="30"/>
      <c r="P46" s="30"/>
      <c r="Q46" s="22">
        <f t="shared" si="0"/>
        <v>11.58508171760154</v>
      </c>
    </row>
    <row r="47" spans="2:17" x14ac:dyDescent="0.25">
      <c r="B47" s="1" t="s">
        <v>62</v>
      </c>
      <c r="C47" s="1" t="s">
        <v>24</v>
      </c>
      <c r="D47" s="1" t="s">
        <v>118</v>
      </c>
      <c r="E47" s="30">
        <v>30.776396400861358</v>
      </c>
      <c r="F47" s="30">
        <v>28.602449840031419</v>
      </c>
      <c r="G47" s="19"/>
      <c r="H47" s="16"/>
      <c r="I47" s="30"/>
      <c r="J47" s="22"/>
      <c r="K47" s="30"/>
      <c r="L47" s="28"/>
      <c r="M47" s="30"/>
      <c r="N47" s="19"/>
      <c r="O47" s="30"/>
      <c r="P47" s="30"/>
      <c r="Q47" s="22">
        <f t="shared" si="0"/>
        <v>29.689423120446389</v>
      </c>
    </row>
    <row r="48" spans="2:17" x14ac:dyDescent="0.25">
      <c r="B48" s="1" t="s">
        <v>63</v>
      </c>
      <c r="C48" s="1" t="s">
        <v>25</v>
      </c>
      <c r="D48" s="1" t="s">
        <v>119</v>
      </c>
      <c r="E48" s="30">
        <v>32.372512703565604</v>
      </c>
      <c r="F48" s="30">
        <v>28.397003620854928</v>
      </c>
      <c r="G48" s="19"/>
      <c r="H48" s="19"/>
      <c r="I48" s="30"/>
      <c r="J48" s="22"/>
      <c r="K48" s="30"/>
      <c r="L48" s="28"/>
      <c r="M48" s="30"/>
      <c r="N48" s="19"/>
      <c r="O48" s="30"/>
      <c r="P48" s="30"/>
      <c r="Q48" s="22">
        <f t="shared" si="0"/>
        <v>30.384758162210268</v>
      </c>
    </row>
    <row r="49" spans="2:17" x14ac:dyDescent="0.25">
      <c r="B49" s="1" t="s">
        <v>67</v>
      </c>
      <c r="C49" s="1" t="s">
        <v>94</v>
      </c>
      <c r="D49" s="1" t="s">
        <v>119</v>
      </c>
      <c r="E49" s="30">
        <v>36.088733148295418</v>
      </c>
      <c r="F49" s="30">
        <v>35.673124798444491</v>
      </c>
      <c r="G49" s="19"/>
      <c r="H49" s="22"/>
      <c r="I49" s="30"/>
      <c r="J49" s="22"/>
      <c r="K49" s="30"/>
      <c r="L49" s="28"/>
      <c r="M49" s="30"/>
      <c r="N49" s="19"/>
      <c r="O49" s="30"/>
      <c r="P49" s="30"/>
      <c r="Q49" s="22">
        <f t="shared" si="0"/>
        <v>35.880928973369954</v>
      </c>
    </row>
    <row r="50" spans="2:17" x14ac:dyDescent="0.25">
      <c r="B50" s="1" t="s">
        <v>68</v>
      </c>
      <c r="C50" s="1" t="s">
        <v>95</v>
      </c>
      <c r="D50" s="1" t="s">
        <v>119</v>
      </c>
      <c r="E50" s="30">
        <v>34.943059080095566</v>
      </c>
      <c r="F50" s="30">
        <v>34.54682062858295</v>
      </c>
      <c r="G50" s="19"/>
      <c r="H50" s="22"/>
      <c r="I50" s="30"/>
      <c r="J50" s="22"/>
      <c r="K50" s="30"/>
      <c r="L50" s="28"/>
      <c r="M50" s="30"/>
      <c r="N50" s="19"/>
      <c r="O50" s="30"/>
      <c r="P50" s="30"/>
      <c r="Q50" s="22">
        <f t="shared" si="0"/>
        <v>34.744939854339258</v>
      </c>
    </row>
    <row r="51" spans="2:17" x14ac:dyDescent="0.25">
      <c r="B51" s="1" t="s">
        <v>65</v>
      </c>
      <c r="C51" s="1" t="s">
        <v>27</v>
      </c>
      <c r="D51" s="1" t="s">
        <v>120</v>
      </c>
      <c r="E51" s="30">
        <v>55.92301710885036</v>
      </c>
      <c r="F51" s="30">
        <v>56.346868626716365</v>
      </c>
      <c r="G51" s="19"/>
      <c r="H51" s="19"/>
      <c r="I51" s="30"/>
      <c r="J51" s="22"/>
      <c r="K51" s="30"/>
      <c r="L51" s="28"/>
      <c r="M51" s="30"/>
      <c r="N51" s="16"/>
      <c r="O51" s="30"/>
      <c r="P51" s="30"/>
      <c r="Q51" s="22">
        <f t="shared" si="0"/>
        <v>56.134942867783366</v>
      </c>
    </row>
    <row r="52" spans="2:17" x14ac:dyDescent="0.25">
      <c r="B52" s="1" t="s">
        <v>66</v>
      </c>
      <c r="C52" s="1" t="s">
        <v>124</v>
      </c>
      <c r="D52" s="1" t="s">
        <v>118</v>
      </c>
      <c r="E52" s="30">
        <v>33.100156613961431</v>
      </c>
      <c r="F52" s="30">
        <v>23.89694108892817</v>
      </c>
      <c r="G52" s="19"/>
      <c r="H52" s="22"/>
      <c r="I52" s="30"/>
      <c r="J52" s="22"/>
      <c r="K52" s="30"/>
      <c r="L52" s="28"/>
      <c r="M52" s="30"/>
      <c r="N52" s="19"/>
      <c r="O52" s="30"/>
      <c r="P52" s="30"/>
      <c r="Q52" s="22">
        <f t="shared" si="0"/>
        <v>28.498548851444802</v>
      </c>
    </row>
    <row r="53" spans="2:17" x14ac:dyDescent="0.25">
      <c r="B53" s="1" t="s">
        <v>137</v>
      </c>
      <c r="C53" s="1" t="s">
        <v>133</v>
      </c>
      <c r="D53" s="1" t="s">
        <v>118</v>
      </c>
      <c r="E53" s="30">
        <v>26.498214101524177</v>
      </c>
      <c r="F53" s="30">
        <v>21.939086717241608</v>
      </c>
      <c r="G53" s="19"/>
      <c r="H53" s="22"/>
      <c r="I53" s="30"/>
      <c r="J53" s="22"/>
      <c r="K53" s="30"/>
      <c r="L53" s="28"/>
      <c r="M53" s="30"/>
      <c r="N53" s="19"/>
      <c r="O53" s="30"/>
      <c r="P53" s="30"/>
      <c r="Q53" s="22">
        <f t="shared" si="0"/>
        <v>24.218650409382892</v>
      </c>
    </row>
    <row r="54" spans="2:17" x14ac:dyDescent="0.25">
      <c r="B54" s="1" t="s">
        <v>147</v>
      </c>
      <c r="C54" s="1" t="s">
        <v>149</v>
      </c>
      <c r="D54" s="1" t="s">
        <v>118</v>
      </c>
      <c r="E54" s="30">
        <v>49.516024299527459</v>
      </c>
      <c r="F54" s="30">
        <v>40.496177945482465</v>
      </c>
      <c r="G54" s="19"/>
      <c r="H54" s="19"/>
      <c r="I54" s="30"/>
      <c r="J54" s="33"/>
      <c r="K54" s="30"/>
      <c r="L54" s="28"/>
      <c r="M54" s="30"/>
      <c r="N54" s="19"/>
      <c r="O54" s="30"/>
      <c r="P54" s="30"/>
      <c r="Q54" s="22">
        <f t="shared" si="0"/>
        <v>45.006101122504958</v>
      </c>
    </row>
    <row r="55" spans="2:17" x14ac:dyDescent="0.25">
      <c r="B55" s="1" t="s">
        <v>148</v>
      </c>
      <c r="C55" s="1" t="s">
        <v>150</v>
      </c>
      <c r="D55" s="1" t="s">
        <v>118</v>
      </c>
      <c r="E55" s="30">
        <v>23.055196981359966</v>
      </c>
      <c r="F55" s="30">
        <v>17.274650666929528</v>
      </c>
      <c r="G55" s="19"/>
      <c r="H55" s="19"/>
      <c r="I55" s="19"/>
      <c r="J55" s="22"/>
      <c r="K55" s="30"/>
      <c r="L55" s="28"/>
      <c r="M55" s="30"/>
      <c r="N55" s="19"/>
      <c r="O55" s="30"/>
      <c r="P55" s="30"/>
      <c r="Q55" s="22">
        <f t="shared" si="0"/>
        <v>20.164923824144747</v>
      </c>
    </row>
    <row r="56" spans="2:17" x14ac:dyDescent="0.25">
      <c r="B56" s="1" t="s">
        <v>163</v>
      </c>
      <c r="C56" s="1" t="s">
        <v>169</v>
      </c>
      <c r="D56" s="1" t="s">
        <v>118</v>
      </c>
      <c r="E56" s="30">
        <v>34.976842578042763</v>
      </c>
      <c r="F56" s="30">
        <v>28.818880723008888</v>
      </c>
      <c r="G56" s="19"/>
      <c r="H56" s="19"/>
      <c r="I56" s="19"/>
      <c r="J56" s="19"/>
      <c r="K56" s="26"/>
      <c r="L56" s="28"/>
      <c r="M56" s="30"/>
      <c r="N56" s="19"/>
      <c r="O56" s="30"/>
      <c r="P56" s="30"/>
      <c r="Q56" s="22">
        <f t="shared" si="0"/>
        <v>31.897861650525826</v>
      </c>
    </row>
    <row r="57" spans="2:17" x14ac:dyDescent="0.25">
      <c r="B57" s="1" t="s">
        <v>164</v>
      </c>
      <c r="C57" s="1" t="s">
        <v>170</v>
      </c>
      <c r="D57" s="1" t="s">
        <v>118</v>
      </c>
      <c r="E57" s="30">
        <v>51.705686837183286</v>
      </c>
      <c r="F57" s="30">
        <v>41.713609276459657</v>
      </c>
      <c r="G57" s="19"/>
      <c r="H57" s="19"/>
      <c r="I57" s="19"/>
      <c r="J57" s="19"/>
      <c r="K57" s="33"/>
      <c r="L57" s="28"/>
      <c r="M57" s="30"/>
      <c r="N57" s="19"/>
      <c r="O57" s="33"/>
      <c r="P57" s="30"/>
      <c r="Q57" s="22">
        <f t="shared" si="0"/>
        <v>46.709648056821472</v>
      </c>
    </row>
    <row r="58" spans="2:17" x14ac:dyDescent="0.25">
      <c r="B58" s="1" t="s">
        <v>165</v>
      </c>
      <c r="C58" s="1" t="s">
        <v>173</v>
      </c>
      <c r="D58" s="1" t="s">
        <v>118</v>
      </c>
      <c r="E58" s="30">
        <v>32.795001372420032</v>
      </c>
      <c r="F58" s="30">
        <v>26.150365920267745</v>
      </c>
      <c r="G58" s="19"/>
      <c r="H58" s="19"/>
      <c r="I58" s="19"/>
      <c r="J58" s="19"/>
      <c r="K58" s="30"/>
      <c r="L58" s="28"/>
      <c r="M58" s="30"/>
      <c r="N58" s="19"/>
      <c r="O58" s="30"/>
      <c r="P58" s="30"/>
      <c r="Q58" s="22">
        <f t="shared" si="0"/>
        <v>29.472683646343889</v>
      </c>
    </row>
    <row r="59" spans="2:17" x14ac:dyDescent="0.25">
      <c r="B59" s="1" t="s">
        <v>166</v>
      </c>
      <c r="C59" s="1" t="s">
        <v>171</v>
      </c>
      <c r="D59" s="1" t="s">
        <v>118</v>
      </c>
      <c r="E59" s="30">
        <v>28.077629943856902</v>
      </c>
      <c r="F59" s="30">
        <v>21.026339647000288</v>
      </c>
      <c r="G59" s="19"/>
      <c r="H59" s="19"/>
      <c r="I59" s="19"/>
      <c r="J59" s="19"/>
      <c r="K59" s="30"/>
      <c r="L59" s="28"/>
      <c r="M59" s="30"/>
      <c r="N59" s="19"/>
      <c r="O59" s="30"/>
      <c r="P59" s="30"/>
      <c r="Q59" s="22">
        <f t="shared" si="0"/>
        <v>24.551984795428595</v>
      </c>
    </row>
    <row r="60" spans="2:17" x14ac:dyDescent="0.25">
      <c r="B60" s="1" t="s">
        <v>167</v>
      </c>
      <c r="C60" s="1" t="s">
        <v>172</v>
      </c>
      <c r="D60" s="1" t="s">
        <v>118</v>
      </c>
      <c r="E60" s="30">
        <v>35.267866447068613</v>
      </c>
      <c r="F60" s="30">
        <v>28.16577175208533</v>
      </c>
      <c r="G60" s="19"/>
      <c r="H60" s="19"/>
      <c r="I60" s="19"/>
      <c r="J60" s="19"/>
      <c r="K60" s="30"/>
      <c r="L60" s="28"/>
      <c r="M60" s="30"/>
      <c r="N60" s="19"/>
      <c r="O60" s="30"/>
      <c r="P60" s="30"/>
      <c r="Q60" s="22">
        <f t="shared" si="0"/>
        <v>31.716819099576973</v>
      </c>
    </row>
    <row r="61" spans="2:17" x14ac:dyDescent="0.25">
      <c r="B61" s="1" t="s">
        <v>168</v>
      </c>
      <c r="C61" s="1" t="s">
        <v>174</v>
      </c>
      <c r="D61" s="1" t="s">
        <v>118</v>
      </c>
      <c r="E61" s="30">
        <v>53.288563726228062</v>
      </c>
      <c r="F61" s="30">
        <v>42.063774942913547</v>
      </c>
      <c r="G61" s="19"/>
      <c r="H61" s="19"/>
      <c r="I61" s="19"/>
      <c r="J61" s="19"/>
      <c r="K61" s="30"/>
      <c r="L61" s="28"/>
      <c r="M61" s="30"/>
      <c r="N61" s="19"/>
      <c r="O61" s="30"/>
      <c r="P61" s="30"/>
      <c r="Q61" s="22">
        <f t="shared" si="0"/>
        <v>47.676169334570801</v>
      </c>
    </row>
    <row r="62" spans="2:17" x14ac:dyDescent="0.25">
      <c r="B62" s="1" t="s">
        <v>175</v>
      </c>
      <c r="C62" s="1" t="s">
        <v>178</v>
      </c>
      <c r="D62" s="1" t="s">
        <v>118</v>
      </c>
      <c r="E62" s="30">
        <v>33.164971554046545</v>
      </c>
      <c r="F62" s="30">
        <v>35.791439213348603</v>
      </c>
      <c r="G62" s="19"/>
      <c r="H62" s="19"/>
      <c r="I62" s="19"/>
      <c r="J62" s="19"/>
      <c r="K62" s="28"/>
      <c r="L62" s="28"/>
      <c r="M62" s="30"/>
      <c r="N62" s="19"/>
      <c r="O62" s="30"/>
      <c r="P62" s="30"/>
      <c r="Q62" s="22">
        <f t="shared" si="0"/>
        <v>34.478205383697571</v>
      </c>
    </row>
    <row r="63" spans="2:17" x14ac:dyDescent="0.25">
      <c r="B63" s="1" t="s">
        <v>176</v>
      </c>
      <c r="C63" s="1" t="s">
        <v>179</v>
      </c>
      <c r="D63" s="1" t="s">
        <v>118</v>
      </c>
      <c r="E63" s="30">
        <v>36.896217902336396</v>
      </c>
      <c r="F63" s="30">
        <v>31.887899113766021</v>
      </c>
      <c r="G63" s="19"/>
      <c r="H63" s="19"/>
      <c r="I63" s="19"/>
      <c r="J63" s="19"/>
      <c r="K63" s="28"/>
      <c r="L63" s="28"/>
      <c r="M63" s="30"/>
      <c r="N63" s="19"/>
      <c r="O63" s="30"/>
      <c r="P63" s="30"/>
      <c r="Q63" s="22">
        <f t="shared" si="0"/>
        <v>34.392058508051207</v>
      </c>
    </row>
    <row r="64" spans="2:17" x14ac:dyDescent="0.25">
      <c r="B64" s="1" t="s">
        <v>177</v>
      </c>
      <c r="C64" s="1" t="s">
        <v>180</v>
      </c>
      <c r="D64" s="1" t="s">
        <v>118</v>
      </c>
      <c r="E64" s="30">
        <v>35.886773638108991</v>
      </c>
      <c r="F64" s="30">
        <v>26.76518643562758</v>
      </c>
      <c r="G64" s="19"/>
      <c r="H64" s="19"/>
      <c r="I64" s="19"/>
      <c r="J64" s="19"/>
      <c r="K64" s="28"/>
      <c r="L64" s="28"/>
      <c r="M64" s="30"/>
      <c r="N64" s="19"/>
      <c r="O64" s="30"/>
      <c r="P64" s="30"/>
      <c r="Q64" s="22">
        <f t="shared" si="0"/>
        <v>31.325980036868287</v>
      </c>
    </row>
  </sheetData>
  <mergeCells count="2">
    <mergeCell ref="E2:Q2"/>
    <mergeCell ref="E3:P3"/>
  </mergeCells>
  <conditionalFormatting sqref="E26:K40 E42:K45 E41:I41">
    <cfRule type="cellIs" dxfId="66" priority="25" operator="equal">
      <formula>"Missing"</formula>
    </cfRule>
  </conditionalFormatting>
  <conditionalFormatting sqref="E5:E11 E46:G46 I46 J46:K53 E47:I50 E54:M54 N54:P64 J12:P12 G5:P7 L26:P34 E13:P13 E21:P21 F19:P20 E22:G22 J22:P22 E52:I53 E51:G51 I51 E55:H55 J55:M61 G10:P11 G8:H9 J8:P9 E23:I23 K23:P23 K62:M64 E16:P18 E14:L15 N14:P15 L38:P53 L35:M36 O35:P35 E24:P25 O36 L37:O37">
    <cfRule type="cellIs" dxfId="65" priority="24" operator="equal">
      <formula>"Missing"</formula>
    </cfRule>
  </conditionalFormatting>
  <conditionalFormatting sqref="E12:H12">
    <cfRule type="cellIs" dxfId="64" priority="23" operator="equal">
      <formula>"Missing"</formula>
    </cfRule>
  </conditionalFormatting>
  <conditionalFormatting sqref="I12">
    <cfRule type="cellIs" dxfId="63" priority="22" operator="equal">
      <formula>"Missing"</formula>
    </cfRule>
  </conditionalFormatting>
  <conditionalFormatting sqref="E19:E20">
    <cfRule type="cellIs" dxfId="62" priority="21" operator="equal">
      <formula>"Missing"</formula>
    </cfRule>
  </conditionalFormatting>
  <conditionalFormatting sqref="H22">
    <cfRule type="cellIs" dxfId="61" priority="20" operator="equal">
      <formula>"Missing"</formula>
    </cfRule>
  </conditionalFormatting>
  <conditionalFormatting sqref="H51">
    <cfRule type="cellIs" dxfId="60" priority="19" operator="equal">
      <formula>"Missing"</formula>
    </cfRule>
  </conditionalFormatting>
  <conditionalFormatting sqref="I55:I61">
    <cfRule type="cellIs" dxfId="59" priority="18" operator="equal">
      <formula>"Missing"</formula>
    </cfRule>
  </conditionalFormatting>
  <conditionalFormatting sqref="I22">
    <cfRule type="cellIs" dxfId="58" priority="17" operator="equal">
      <formula>"Missing"</formula>
    </cfRule>
  </conditionalFormatting>
  <conditionalFormatting sqref="I9">
    <cfRule type="cellIs" dxfId="57" priority="16" operator="equal">
      <formula>"Missing"</formula>
    </cfRule>
  </conditionalFormatting>
  <conditionalFormatting sqref="I8">
    <cfRule type="cellIs" dxfId="56" priority="15" operator="equal">
      <formula>"Missing"</formula>
    </cfRule>
  </conditionalFormatting>
  <conditionalFormatting sqref="E60:H61 E62:E64">
    <cfRule type="cellIs" dxfId="55" priority="14" operator="equal">
      <formula>"Missing"</formula>
    </cfRule>
  </conditionalFormatting>
  <conditionalFormatting sqref="E58:H59">
    <cfRule type="cellIs" dxfId="54" priority="13" operator="equal">
      <formula>"Missing"</formula>
    </cfRule>
  </conditionalFormatting>
  <conditionalFormatting sqref="E56:H57">
    <cfRule type="cellIs" dxfId="53" priority="12" operator="equal">
      <formula>"Missing"</formula>
    </cfRule>
  </conditionalFormatting>
  <conditionalFormatting sqref="J23">
    <cfRule type="cellIs" dxfId="52" priority="11" operator="equal">
      <formula>"Missing"</formula>
    </cfRule>
  </conditionalFormatting>
  <conditionalFormatting sqref="J41">
    <cfRule type="cellIs" dxfId="51" priority="10" operator="equal">
      <formula>"Missing"</formula>
    </cfRule>
  </conditionalFormatting>
  <conditionalFormatting sqref="K41">
    <cfRule type="cellIs" dxfId="50" priority="9" operator="equal">
      <formula>"Missing"</formula>
    </cfRule>
  </conditionalFormatting>
  <conditionalFormatting sqref="F63:H64">
    <cfRule type="cellIs" dxfId="49" priority="8" operator="equal">
      <formula>"Missing"</formula>
    </cfRule>
  </conditionalFormatting>
  <conditionalFormatting sqref="F62:H62">
    <cfRule type="cellIs" dxfId="48" priority="7" operator="equal">
      <formula>"Missing"</formula>
    </cfRule>
  </conditionalFormatting>
  <conditionalFormatting sqref="I63:J64">
    <cfRule type="cellIs" dxfId="47" priority="6" operator="equal">
      <formula>"Missing"</formula>
    </cfRule>
  </conditionalFormatting>
  <conditionalFormatting sqref="I62:J62">
    <cfRule type="cellIs" dxfId="46" priority="5" operator="equal">
      <formula>"Missing"</formula>
    </cfRule>
  </conditionalFormatting>
  <conditionalFormatting sqref="M14">
    <cfRule type="cellIs" dxfId="45" priority="4" operator="equal">
      <formula>"Missing"</formula>
    </cfRule>
  </conditionalFormatting>
  <conditionalFormatting sqref="M15">
    <cfRule type="cellIs" dxfId="44" priority="3" operator="equal">
      <formula>"Missing"</formula>
    </cfRule>
  </conditionalFormatting>
  <conditionalFormatting sqref="N35:N36">
    <cfRule type="cellIs" dxfId="43" priority="2" operator="equal">
      <formula>"Missing"</formula>
    </cfRule>
  </conditionalFormatting>
  <conditionalFormatting sqref="P36:P37">
    <cfRule type="cellIs" dxfId="42" priority="1" operator="equal">
      <formula>"Missing"</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6C0EE-765F-4D8D-85CF-C0F53B5639B7}">
  <dimension ref="B2:Q64"/>
  <sheetViews>
    <sheetView showGridLines="0" workbookViewId="0">
      <selection activeCell="Q64" sqref="Q64"/>
    </sheetView>
  </sheetViews>
  <sheetFormatPr defaultRowHeight="15" x14ac:dyDescent="0.25"/>
  <cols>
    <col min="2" max="2" width="11.7109375" bestFit="1" customWidth="1"/>
    <col min="3" max="3" width="32.140625" bestFit="1" customWidth="1"/>
    <col min="4" max="4" width="10.140625" bestFit="1" customWidth="1"/>
    <col min="17" max="17" width="36.5703125" bestFit="1" customWidth="1"/>
  </cols>
  <sheetData>
    <row r="2" spans="2:17" x14ac:dyDescent="0.25">
      <c r="B2" s="4"/>
      <c r="C2" s="4"/>
      <c r="D2" s="4"/>
      <c r="E2" s="51" t="s">
        <v>153</v>
      </c>
      <c r="F2" s="52"/>
      <c r="G2" s="52"/>
      <c r="H2" s="52"/>
      <c r="I2" s="52"/>
      <c r="J2" s="52"/>
      <c r="K2" s="52"/>
      <c r="L2" s="52"/>
      <c r="M2" s="52"/>
      <c r="N2" s="52"/>
      <c r="O2" s="52"/>
      <c r="P2" s="52"/>
      <c r="Q2" s="53"/>
    </row>
    <row r="3" spans="2:17" x14ac:dyDescent="0.25">
      <c r="B3" s="4"/>
      <c r="C3" s="5"/>
      <c r="D3" s="4"/>
      <c r="E3" s="54" t="s">
        <v>104</v>
      </c>
      <c r="F3" s="54"/>
      <c r="G3" s="54"/>
      <c r="H3" s="54"/>
      <c r="I3" s="54"/>
      <c r="J3" s="54"/>
      <c r="K3" s="54"/>
      <c r="L3" s="54"/>
      <c r="M3" s="54"/>
      <c r="N3" s="54"/>
      <c r="O3" s="54"/>
      <c r="P3" s="55"/>
      <c r="Q3" s="9" t="s">
        <v>103</v>
      </c>
    </row>
    <row r="4" spans="2:17" x14ac:dyDescent="0.25">
      <c r="B4" s="34" t="s">
        <v>28</v>
      </c>
      <c r="C4" s="34" t="s">
        <v>29</v>
      </c>
      <c r="D4" s="34" t="s">
        <v>117</v>
      </c>
      <c r="E4" s="6">
        <v>43466</v>
      </c>
      <c r="F4" s="6">
        <v>43497</v>
      </c>
      <c r="G4" s="6">
        <v>43525</v>
      </c>
      <c r="H4" s="6">
        <v>43556</v>
      </c>
      <c r="I4" s="6">
        <v>43586</v>
      </c>
      <c r="J4" s="6">
        <v>43617</v>
      </c>
      <c r="K4" s="6">
        <v>43647</v>
      </c>
      <c r="L4" s="6">
        <v>43678</v>
      </c>
      <c r="M4" s="6">
        <v>43709</v>
      </c>
      <c r="N4" s="6">
        <v>43739</v>
      </c>
      <c r="O4" s="6">
        <v>43770</v>
      </c>
      <c r="P4" s="6">
        <v>43800</v>
      </c>
      <c r="Q4" s="34" t="s">
        <v>162</v>
      </c>
    </row>
    <row r="5" spans="2:17" x14ac:dyDescent="0.25">
      <c r="B5" s="1" t="s">
        <v>30</v>
      </c>
      <c r="C5" s="1" t="s">
        <v>0</v>
      </c>
      <c r="D5" s="1" t="s">
        <v>118</v>
      </c>
      <c r="E5" s="30">
        <v>37.29033526582073</v>
      </c>
      <c r="F5" s="24">
        <v>44.680129735085515</v>
      </c>
      <c r="G5" s="19">
        <v>18.14</v>
      </c>
      <c r="H5" s="22">
        <v>23.18</v>
      </c>
      <c r="I5" s="30">
        <v>31.079884617673709</v>
      </c>
      <c r="J5" s="27">
        <v>34.479999999999997</v>
      </c>
      <c r="K5" s="30">
        <v>42.907791541560059</v>
      </c>
      <c r="L5" s="28">
        <v>21.933105653175915</v>
      </c>
      <c r="M5" s="30">
        <v>28.635900222631527</v>
      </c>
      <c r="N5" s="19">
        <v>29.9</v>
      </c>
      <c r="O5" s="30">
        <v>40.028043154761903</v>
      </c>
      <c r="P5" s="30">
        <v>34.109569167292285</v>
      </c>
      <c r="Q5" s="22">
        <v>29.943070720195756</v>
      </c>
    </row>
    <row r="6" spans="2:17" x14ac:dyDescent="0.25">
      <c r="B6" s="1" t="s">
        <v>31</v>
      </c>
      <c r="C6" s="1" t="s">
        <v>1</v>
      </c>
      <c r="D6" s="1" t="s">
        <v>118</v>
      </c>
      <c r="E6" s="30">
        <v>51.937407480509819</v>
      </c>
      <c r="F6" s="24">
        <v>47.643816291163922</v>
      </c>
      <c r="G6" s="19">
        <v>27.55</v>
      </c>
      <c r="H6" s="22">
        <v>39.46</v>
      </c>
      <c r="I6" s="30">
        <v>39.511738604591642</v>
      </c>
      <c r="J6" s="27">
        <v>40.61</v>
      </c>
      <c r="K6" s="30">
        <v>30.810223689176834</v>
      </c>
      <c r="L6" s="27" t="s">
        <v>97</v>
      </c>
      <c r="M6" s="30">
        <v>37.335880578428672</v>
      </c>
      <c r="N6" s="19">
        <v>43.2</v>
      </c>
      <c r="O6" s="30">
        <v>48.247971819811646</v>
      </c>
      <c r="P6" s="30">
        <v>45.604968857853578</v>
      </c>
      <c r="Q6" s="22">
        <v>38.207138673292519</v>
      </c>
    </row>
    <row r="7" spans="2:17" x14ac:dyDescent="0.25">
      <c r="B7" s="1" t="s">
        <v>32</v>
      </c>
      <c r="C7" s="1" t="s">
        <v>134</v>
      </c>
      <c r="D7" s="1" t="s">
        <v>118</v>
      </c>
      <c r="E7" s="30">
        <v>51.527539827379535</v>
      </c>
      <c r="F7" s="24">
        <v>57.453218291202163</v>
      </c>
      <c r="G7" s="19">
        <v>20.04</v>
      </c>
      <c r="H7" s="22">
        <v>42.19</v>
      </c>
      <c r="I7" s="30">
        <v>35.359939717226041</v>
      </c>
      <c r="J7" s="27">
        <v>40.33</v>
      </c>
      <c r="K7" s="30">
        <v>36.410501700177043</v>
      </c>
      <c r="L7" s="28">
        <v>31.468239317936337</v>
      </c>
      <c r="M7" s="30">
        <v>32.883268940748536</v>
      </c>
      <c r="N7" s="19">
        <v>42.54</v>
      </c>
      <c r="O7" s="30">
        <v>62.382962613815174</v>
      </c>
      <c r="P7" s="30">
        <v>42.159483955408895</v>
      </c>
      <c r="Q7" s="22">
        <v>38.342956363869064</v>
      </c>
    </row>
    <row r="8" spans="2:17" x14ac:dyDescent="0.25">
      <c r="B8" s="1" t="s">
        <v>136</v>
      </c>
      <c r="C8" s="1" t="s">
        <v>135</v>
      </c>
      <c r="D8" s="1" t="s">
        <v>118</v>
      </c>
      <c r="E8" s="30">
        <v>62.77011418846255</v>
      </c>
      <c r="F8" s="24">
        <v>74.608685963308034</v>
      </c>
      <c r="G8" s="22">
        <v>25.61</v>
      </c>
      <c r="H8" s="22">
        <v>45.46</v>
      </c>
      <c r="I8" s="1" t="s">
        <v>97</v>
      </c>
      <c r="J8" s="27">
        <v>52.12</v>
      </c>
      <c r="K8" s="30">
        <v>47.978952161291382</v>
      </c>
      <c r="L8" s="28">
        <v>46.265762938721345</v>
      </c>
      <c r="M8" s="30">
        <v>48.430994997487858</v>
      </c>
      <c r="N8" s="19">
        <v>53.24</v>
      </c>
      <c r="O8" s="30">
        <v>57.583432058340016</v>
      </c>
      <c r="P8" s="30">
        <v>58.30866453776374</v>
      </c>
      <c r="Q8" s="22">
        <v>48.392069924760619</v>
      </c>
    </row>
    <row r="9" spans="2:17" x14ac:dyDescent="0.25">
      <c r="B9" s="1" t="s">
        <v>33</v>
      </c>
      <c r="C9" s="1" t="s">
        <v>125</v>
      </c>
      <c r="D9" s="1" t="s">
        <v>118</v>
      </c>
      <c r="E9" s="30">
        <v>37.856670200439062</v>
      </c>
      <c r="F9" s="24">
        <v>39.555762183043704</v>
      </c>
      <c r="G9" s="19">
        <v>12.75</v>
      </c>
      <c r="H9" s="22">
        <v>28.74</v>
      </c>
      <c r="I9" s="1" t="s">
        <v>97</v>
      </c>
      <c r="J9" s="27">
        <v>22.99</v>
      </c>
      <c r="K9" s="30">
        <v>24.393566116525289</v>
      </c>
      <c r="L9" s="28">
        <v>25.270588672692877</v>
      </c>
      <c r="M9" s="30">
        <v>25.867288873994781</v>
      </c>
      <c r="N9" s="19">
        <v>26.58</v>
      </c>
      <c r="O9" s="30">
        <v>34.997342296531272</v>
      </c>
      <c r="P9" s="30">
        <v>33.434869394474916</v>
      </c>
      <c r="Q9" s="22">
        <v>26.41480412405738</v>
      </c>
    </row>
    <row r="10" spans="2:17" x14ac:dyDescent="0.25">
      <c r="B10" s="1" t="s">
        <v>34</v>
      </c>
      <c r="C10" s="1" t="s">
        <v>2</v>
      </c>
      <c r="D10" s="1" t="s">
        <v>118</v>
      </c>
      <c r="E10" s="30">
        <v>41.397436328569789</v>
      </c>
      <c r="F10" s="24">
        <v>43.361201129774784</v>
      </c>
      <c r="G10" s="19">
        <v>19.59</v>
      </c>
      <c r="H10" s="22">
        <v>31.85</v>
      </c>
      <c r="I10" s="30">
        <v>29.247871297928441</v>
      </c>
      <c r="J10" s="27">
        <v>35.299999999999997</v>
      </c>
      <c r="K10" s="30">
        <v>32.324224153360767</v>
      </c>
      <c r="L10" s="28">
        <v>26.394036879153365</v>
      </c>
      <c r="M10" s="30">
        <v>32.429528893567273</v>
      </c>
      <c r="N10" s="19">
        <v>32.08</v>
      </c>
      <c r="O10" s="30">
        <v>42.62833035714285</v>
      </c>
      <c r="P10" s="30">
        <v>35.364585825270382</v>
      </c>
      <c r="Q10" s="22">
        <v>31.152503323003788</v>
      </c>
    </row>
    <row r="11" spans="2:17" x14ac:dyDescent="0.25">
      <c r="B11" s="1" t="s">
        <v>79</v>
      </c>
      <c r="C11" s="1" t="s">
        <v>81</v>
      </c>
      <c r="D11" s="1" t="s">
        <v>118</v>
      </c>
      <c r="E11" s="30">
        <v>39.227845134495475</v>
      </c>
      <c r="F11" s="24">
        <v>37.981957782071589</v>
      </c>
      <c r="G11" s="19">
        <v>16.36</v>
      </c>
      <c r="H11" s="22">
        <v>30.36</v>
      </c>
      <c r="I11" s="30">
        <v>25.300708164724085</v>
      </c>
      <c r="J11" s="27">
        <v>29.97</v>
      </c>
      <c r="K11" s="30">
        <v>27.596252311731561</v>
      </c>
      <c r="L11" s="28">
        <v>25.206703511858883</v>
      </c>
      <c r="M11" s="30">
        <v>28.794000430900024</v>
      </c>
      <c r="N11" s="19">
        <v>28.36</v>
      </c>
      <c r="O11" s="30">
        <v>43.283520833333327</v>
      </c>
      <c r="P11" s="30">
        <v>34.872499751634891</v>
      </c>
      <c r="Q11" s="22">
        <v>28.466709058707231</v>
      </c>
    </row>
    <row r="12" spans="2:17" x14ac:dyDescent="0.25">
      <c r="B12" s="1" t="s">
        <v>154</v>
      </c>
      <c r="C12" s="1" t="s">
        <v>152</v>
      </c>
      <c r="D12" s="1" t="s">
        <v>118</v>
      </c>
      <c r="E12" s="30">
        <v>42.339568160480532</v>
      </c>
      <c r="F12" s="24">
        <v>41.730907965123222</v>
      </c>
      <c r="G12" s="19">
        <v>13.77</v>
      </c>
      <c r="H12" s="19">
        <v>22.16</v>
      </c>
      <c r="I12" s="30">
        <v>24.549366370420003</v>
      </c>
      <c r="J12" s="27">
        <v>24.79</v>
      </c>
      <c r="K12" s="30">
        <v>24.709884449394515</v>
      </c>
      <c r="L12" s="28">
        <v>25.854374628341912</v>
      </c>
      <c r="M12" s="30">
        <v>27.201049783295328</v>
      </c>
      <c r="N12" s="19">
        <v>34.79</v>
      </c>
      <c r="O12" s="30">
        <v>43.198407856559037</v>
      </c>
      <c r="P12" s="30">
        <v>37.644584633114803</v>
      </c>
      <c r="Q12" s="22">
        <v>28.112293840122888</v>
      </c>
    </row>
    <row r="13" spans="2:17" x14ac:dyDescent="0.25">
      <c r="B13" s="1" t="s">
        <v>37</v>
      </c>
      <c r="C13" s="1" t="s">
        <v>138</v>
      </c>
      <c r="D13" s="1" t="s">
        <v>118</v>
      </c>
      <c r="E13" s="30">
        <v>41.180117603456559</v>
      </c>
      <c r="F13" s="24">
        <v>38.888871606901013</v>
      </c>
      <c r="G13" s="19">
        <v>17.309999999999999</v>
      </c>
      <c r="H13" s="22">
        <v>24.63</v>
      </c>
      <c r="I13" s="30">
        <v>28.250044634887804</v>
      </c>
      <c r="J13" s="27">
        <v>22.81</v>
      </c>
      <c r="K13" s="30">
        <v>22.457419662741877</v>
      </c>
      <c r="L13" s="28">
        <v>23.81483420074143</v>
      </c>
      <c r="M13" s="30">
        <v>24.032382274787423</v>
      </c>
      <c r="N13" s="19">
        <v>28.09</v>
      </c>
      <c r="O13" s="30">
        <v>37.860541706971588</v>
      </c>
      <c r="P13" s="30">
        <v>33.932816671963771</v>
      </c>
      <c r="Q13" s="22">
        <v>26.602376602132935</v>
      </c>
    </row>
    <row r="14" spans="2:17" x14ac:dyDescent="0.25">
      <c r="B14" s="1" t="s">
        <v>38</v>
      </c>
      <c r="C14" s="1" t="s">
        <v>4</v>
      </c>
      <c r="D14" s="1" t="s">
        <v>119</v>
      </c>
      <c r="E14" s="30">
        <v>37.198987072688467</v>
      </c>
      <c r="F14" s="24">
        <v>40.869126526171428</v>
      </c>
      <c r="G14" s="19">
        <v>23.04</v>
      </c>
      <c r="H14" s="22">
        <v>16.84</v>
      </c>
      <c r="I14" s="30">
        <v>20.681484082119848</v>
      </c>
      <c r="J14" s="27">
        <v>19.84</v>
      </c>
      <c r="K14" s="30">
        <v>20.143530604937506</v>
      </c>
      <c r="L14" s="28">
        <v>24.267370713123967</v>
      </c>
      <c r="M14" s="20" t="s">
        <v>131</v>
      </c>
      <c r="N14" s="19">
        <v>26.46</v>
      </c>
      <c r="O14" s="30">
        <v>30.161203276249822</v>
      </c>
      <c r="P14" s="30">
        <v>34.406378889260445</v>
      </c>
      <c r="Q14" s="22">
        <v>24.848295120076109</v>
      </c>
    </row>
    <row r="15" spans="2:17" x14ac:dyDescent="0.25">
      <c r="B15" s="1" t="s">
        <v>39</v>
      </c>
      <c r="C15" s="1" t="s">
        <v>126</v>
      </c>
      <c r="D15" s="1" t="s">
        <v>119</v>
      </c>
      <c r="E15" s="30">
        <v>34.710019257355107</v>
      </c>
      <c r="F15" s="24">
        <v>27.930729135728171</v>
      </c>
      <c r="G15" s="19">
        <v>12.27</v>
      </c>
      <c r="H15" s="22">
        <v>20.65</v>
      </c>
      <c r="I15" s="30">
        <v>19.189854147674328</v>
      </c>
      <c r="J15" s="27">
        <v>20.399999999999999</v>
      </c>
      <c r="K15" s="30">
        <v>20.055463708474143</v>
      </c>
      <c r="L15" s="28">
        <v>18.361691187398783</v>
      </c>
      <c r="M15" s="20" t="s">
        <v>131</v>
      </c>
      <c r="N15" s="19">
        <v>26.12</v>
      </c>
      <c r="O15" s="30">
        <v>30.224643795549287</v>
      </c>
      <c r="P15" s="30">
        <v>22.503113915010744</v>
      </c>
      <c r="Q15" s="22">
        <v>21.340331684883072</v>
      </c>
    </row>
    <row r="16" spans="2:17" x14ac:dyDescent="0.25">
      <c r="B16" s="1" t="s">
        <v>40</v>
      </c>
      <c r="C16" s="1" t="s">
        <v>127</v>
      </c>
      <c r="D16" s="1" t="s">
        <v>118</v>
      </c>
      <c r="E16" s="30">
        <v>44.029071910277878</v>
      </c>
      <c r="F16" s="24">
        <v>47.038268359691628</v>
      </c>
      <c r="G16" s="19">
        <v>12.74</v>
      </c>
      <c r="H16" s="22">
        <v>23.65</v>
      </c>
      <c r="I16" s="30">
        <v>25.220196265016895</v>
      </c>
      <c r="J16" s="27">
        <v>24.12</v>
      </c>
      <c r="K16" s="30">
        <v>26.277178814265508</v>
      </c>
      <c r="L16" s="28">
        <v>28.380173869975586</v>
      </c>
      <c r="M16" s="30">
        <v>28.973602127350837</v>
      </c>
      <c r="N16" s="19">
        <v>31.94</v>
      </c>
      <c r="O16" s="30">
        <v>40.513785753233584</v>
      </c>
      <c r="P16" s="30">
        <v>36.248413095238099</v>
      </c>
      <c r="Q16" s="22">
        <v>28.60782924684235</v>
      </c>
    </row>
    <row r="17" spans="2:17" x14ac:dyDescent="0.25">
      <c r="B17" s="1" t="s">
        <v>41</v>
      </c>
      <c r="C17" s="1" t="s">
        <v>100</v>
      </c>
      <c r="D17" s="1" t="s">
        <v>118</v>
      </c>
      <c r="E17" s="30">
        <v>32.078615152786988</v>
      </c>
      <c r="F17" s="24">
        <v>38.149629464615231</v>
      </c>
      <c r="G17" s="19">
        <v>13.65</v>
      </c>
      <c r="H17" s="22">
        <v>24.85</v>
      </c>
      <c r="I17" s="30">
        <v>21.718706978586415</v>
      </c>
      <c r="J17" s="27">
        <v>22.17</v>
      </c>
      <c r="K17" s="30">
        <v>16.510800000000383</v>
      </c>
      <c r="L17" s="28">
        <v>22.655066749225355</v>
      </c>
      <c r="M17" s="30">
        <v>21.003389391982466</v>
      </c>
      <c r="N17" s="19">
        <v>27.33</v>
      </c>
      <c r="O17" s="30">
        <v>32.167085068416114</v>
      </c>
      <c r="P17" s="30">
        <v>31.495782477579546</v>
      </c>
      <c r="Q17" s="22">
        <v>23.542832238498093</v>
      </c>
    </row>
    <row r="18" spans="2:17" x14ac:dyDescent="0.25">
      <c r="B18" s="1" t="s">
        <v>42</v>
      </c>
      <c r="C18" s="1" t="s">
        <v>128</v>
      </c>
      <c r="D18" s="1" t="s">
        <v>118</v>
      </c>
      <c r="E18" s="30">
        <v>46.268902776405234</v>
      </c>
      <c r="F18" s="24">
        <v>45.809981437024113</v>
      </c>
      <c r="G18" s="19">
        <v>22.57</v>
      </c>
      <c r="H18" s="22">
        <v>31.02</v>
      </c>
      <c r="I18" s="30">
        <v>30.04820268823558</v>
      </c>
      <c r="J18" s="27">
        <v>33.130000000000003</v>
      </c>
      <c r="K18" s="30">
        <v>32.693353479126003</v>
      </c>
      <c r="L18" s="28">
        <v>31.057936893208538</v>
      </c>
      <c r="M18" s="30">
        <v>31.051696214663927</v>
      </c>
      <c r="N18" s="19">
        <v>34.5</v>
      </c>
      <c r="O18" s="30">
        <v>33.663352420609598</v>
      </c>
      <c r="P18" s="30">
        <v>39.679502886279586</v>
      </c>
      <c r="Q18" s="22">
        <v>31.890805456200397</v>
      </c>
    </row>
    <row r="19" spans="2:17" x14ac:dyDescent="0.25">
      <c r="B19" s="1" t="s">
        <v>43</v>
      </c>
      <c r="C19" s="1" t="s">
        <v>129</v>
      </c>
      <c r="D19" s="1" t="s">
        <v>118</v>
      </c>
      <c r="E19" s="20" t="s">
        <v>131</v>
      </c>
      <c r="F19" s="24">
        <v>41.966567504027822</v>
      </c>
      <c r="G19" s="19">
        <v>17.05</v>
      </c>
      <c r="H19" s="22">
        <v>23.62</v>
      </c>
      <c r="I19" s="30">
        <v>28.47761939692062</v>
      </c>
      <c r="J19" s="27">
        <v>30.51</v>
      </c>
      <c r="K19" s="30">
        <v>8.8294803387548253</v>
      </c>
      <c r="L19" s="28">
        <v>23.451330708071918</v>
      </c>
      <c r="M19" s="30">
        <v>29.985112846805098</v>
      </c>
      <c r="N19" s="19">
        <v>27.55</v>
      </c>
      <c r="O19" s="30">
        <v>20.444086762517411</v>
      </c>
      <c r="P19" s="30">
        <v>33.4735917476753</v>
      </c>
      <c r="Q19" s="22">
        <v>24.125513606432058</v>
      </c>
    </row>
    <row r="20" spans="2:17" x14ac:dyDescent="0.25">
      <c r="B20" s="1" t="s">
        <v>44</v>
      </c>
      <c r="C20" s="1" t="s">
        <v>130</v>
      </c>
      <c r="D20" s="1" t="s">
        <v>118</v>
      </c>
      <c r="E20" s="20" t="s">
        <v>131</v>
      </c>
      <c r="F20" s="24">
        <v>45.153901744840063</v>
      </c>
      <c r="G20" s="19">
        <v>17.61</v>
      </c>
      <c r="H20" s="22">
        <v>21.73</v>
      </c>
      <c r="I20" s="30">
        <v>28.183023334193852</v>
      </c>
      <c r="J20" s="27">
        <v>27.85</v>
      </c>
      <c r="K20" s="30">
        <v>29.457782681296891</v>
      </c>
      <c r="L20" s="28">
        <v>30.567225579548861</v>
      </c>
      <c r="M20" s="30">
        <v>27.274722921012781</v>
      </c>
      <c r="N20" s="19">
        <v>27.67</v>
      </c>
      <c r="O20" s="30">
        <v>39.088261979722759</v>
      </c>
      <c r="P20" s="30">
        <v>36.487593882046397</v>
      </c>
      <c r="Q20" s="22">
        <v>27.990353198066835</v>
      </c>
    </row>
    <row r="21" spans="2:17" x14ac:dyDescent="0.25">
      <c r="B21" s="1" t="s">
        <v>45</v>
      </c>
      <c r="C21" s="1" t="s">
        <v>5</v>
      </c>
      <c r="D21" s="1" t="s">
        <v>118</v>
      </c>
      <c r="E21" s="30">
        <v>30.447905632412819</v>
      </c>
      <c r="F21" s="24">
        <v>31.545655595705608</v>
      </c>
      <c r="G21" s="19">
        <v>12.44</v>
      </c>
      <c r="H21" s="22">
        <v>15.56</v>
      </c>
      <c r="I21" s="30">
        <v>19.492053051028634</v>
      </c>
      <c r="J21" s="27">
        <v>18.75</v>
      </c>
      <c r="K21" s="30">
        <v>17.920478680053758</v>
      </c>
      <c r="L21" s="28">
        <v>18.667476223497065</v>
      </c>
      <c r="M21" s="30">
        <v>20.787334147921992</v>
      </c>
      <c r="N21" s="19">
        <v>23.36</v>
      </c>
      <c r="O21" s="30">
        <v>23.145407535943136</v>
      </c>
      <c r="P21" s="30">
        <v>26.629265989522764</v>
      </c>
      <c r="Q21" s="22">
        <v>20.052502931909675</v>
      </c>
    </row>
    <row r="22" spans="2:17" x14ac:dyDescent="0.25">
      <c r="B22" s="1" t="s">
        <v>46</v>
      </c>
      <c r="C22" s="1" t="s">
        <v>6</v>
      </c>
      <c r="D22" s="1" t="s">
        <v>118</v>
      </c>
      <c r="E22" s="30">
        <v>39.27743978656563</v>
      </c>
      <c r="F22" s="24">
        <v>48.4241609741593</v>
      </c>
      <c r="G22" s="19">
        <v>19.12</v>
      </c>
      <c r="H22" s="1" t="s">
        <v>97</v>
      </c>
      <c r="I22" s="1" t="s">
        <v>97</v>
      </c>
      <c r="J22" s="27">
        <v>36.35</v>
      </c>
      <c r="K22" s="30">
        <v>27.536598417685177</v>
      </c>
      <c r="L22" s="36" t="s">
        <v>97</v>
      </c>
      <c r="M22" s="30">
        <v>37.659402942161542</v>
      </c>
      <c r="N22" s="19">
        <v>34.270000000000003</v>
      </c>
      <c r="O22" s="30">
        <v>39.071671253247231</v>
      </c>
      <c r="P22" s="30">
        <v>44.932693841121832</v>
      </c>
      <c r="Q22" s="22">
        <v>33.752620966410049</v>
      </c>
    </row>
    <row r="23" spans="2:17" x14ac:dyDescent="0.25">
      <c r="B23" s="1" t="s">
        <v>47</v>
      </c>
      <c r="C23" s="1" t="s">
        <v>7</v>
      </c>
      <c r="D23" s="1" t="s">
        <v>118</v>
      </c>
      <c r="E23" s="30">
        <v>45.472500926276837</v>
      </c>
      <c r="F23" s="24">
        <v>42.428694067533094</v>
      </c>
      <c r="G23" s="19">
        <v>20.100000000000001</v>
      </c>
      <c r="H23" s="22">
        <v>22.08</v>
      </c>
      <c r="I23" s="30">
        <v>28.048755327369658</v>
      </c>
      <c r="J23" s="1" t="s">
        <v>97</v>
      </c>
      <c r="K23" s="30">
        <v>29.522839876755228</v>
      </c>
      <c r="L23" s="27" t="s">
        <v>97</v>
      </c>
      <c r="M23" s="30">
        <v>31.883906272460305</v>
      </c>
      <c r="N23" s="16">
        <v>34.01</v>
      </c>
      <c r="O23" s="30">
        <v>40.506375920461686</v>
      </c>
      <c r="P23" s="30">
        <v>42.934957453141919</v>
      </c>
      <c r="Q23" s="22">
        <v>31.340103982247427</v>
      </c>
    </row>
    <row r="24" spans="2:17" x14ac:dyDescent="0.25">
      <c r="B24" s="1" t="s">
        <v>48</v>
      </c>
      <c r="C24" s="1" t="s">
        <v>8</v>
      </c>
      <c r="D24" s="1" t="s">
        <v>118</v>
      </c>
      <c r="E24" s="30">
        <v>40.03537079321697</v>
      </c>
      <c r="F24" s="24">
        <v>40.745931728601057</v>
      </c>
      <c r="G24" s="19">
        <v>18.46</v>
      </c>
      <c r="H24" s="22">
        <v>20.11</v>
      </c>
      <c r="I24" s="30">
        <v>24.612697934423338</v>
      </c>
      <c r="J24" s="27">
        <v>24.61</v>
      </c>
      <c r="K24" s="30">
        <v>23.434937977098585</v>
      </c>
      <c r="L24" s="28">
        <v>22.349990348686504</v>
      </c>
      <c r="M24" s="30">
        <v>23.100471885865648</v>
      </c>
      <c r="N24" s="19" t="s">
        <v>97</v>
      </c>
      <c r="O24" s="30">
        <v>28.308088366559534</v>
      </c>
      <c r="P24" s="19" t="s">
        <v>97</v>
      </c>
      <c r="Q24" s="22">
        <v>24.716376480204008</v>
      </c>
    </row>
    <row r="25" spans="2:17" x14ac:dyDescent="0.25">
      <c r="B25" s="1" t="s">
        <v>49</v>
      </c>
      <c r="C25" s="1" t="s">
        <v>9</v>
      </c>
      <c r="D25" s="1" t="s">
        <v>118</v>
      </c>
      <c r="E25" s="30">
        <v>38.96106107248692</v>
      </c>
      <c r="F25" s="24">
        <v>40.785850768465671</v>
      </c>
      <c r="G25" s="19">
        <v>16.940000000000001</v>
      </c>
      <c r="H25" s="22">
        <v>24.24</v>
      </c>
      <c r="I25" s="30">
        <v>22.138976056448875</v>
      </c>
      <c r="J25" s="27">
        <v>28.48</v>
      </c>
      <c r="K25" s="30">
        <v>23.467293509589318</v>
      </c>
      <c r="L25" s="28">
        <v>21.10326206384558</v>
      </c>
      <c r="M25" s="30">
        <v>28.061552401960938</v>
      </c>
      <c r="N25" s="19">
        <v>30.73</v>
      </c>
      <c r="O25" s="30">
        <v>33.405600654588333</v>
      </c>
      <c r="P25" s="30">
        <v>32.355495963661106</v>
      </c>
      <c r="Q25" s="22">
        <v>26.402211813098624</v>
      </c>
    </row>
    <row r="26" spans="2:17" x14ac:dyDescent="0.25">
      <c r="B26" s="1" t="s">
        <v>155</v>
      </c>
      <c r="C26" s="1" t="s">
        <v>159</v>
      </c>
      <c r="D26" s="1" t="s">
        <v>118</v>
      </c>
      <c r="E26" s="30">
        <v>50.636182644769768</v>
      </c>
      <c r="F26" s="24">
        <v>57.305005330089656</v>
      </c>
      <c r="G26" s="19">
        <v>18.84</v>
      </c>
      <c r="H26" s="19">
        <v>40.07</v>
      </c>
      <c r="I26" s="30">
        <v>32.1687836204026</v>
      </c>
      <c r="J26" s="25">
        <v>37.869999999999997</v>
      </c>
      <c r="K26" s="30">
        <v>35.549804966297238</v>
      </c>
      <c r="L26" s="28">
        <v>34.724317102138968</v>
      </c>
      <c r="M26" s="30">
        <v>31.334595993479947</v>
      </c>
      <c r="N26" s="19">
        <v>38.85</v>
      </c>
      <c r="O26" s="30">
        <v>53.59931726908188</v>
      </c>
      <c r="P26" s="30">
        <v>44.020939118016472</v>
      </c>
      <c r="Q26" s="22">
        <v>36.80985766339623</v>
      </c>
    </row>
    <row r="27" spans="2:17" x14ac:dyDescent="0.25">
      <c r="B27" s="1" t="s">
        <v>157</v>
      </c>
      <c r="C27" s="1" t="s">
        <v>160</v>
      </c>
      <c r="D27" s="1" t="s">
        <v>118</v>
      </c>
      <c r="E27" s="30">
        <v>51.559077832706031</v>
      </c>
      <c r="F27" s="24">
        <v>54.228372415846721</v>
      </c>
      <c r="G27" s="19">
        <v>16.57</v>
      </c>
      <c r="H27" s="19">
        <v>38.93</v>
      </c>
      <c r="I27" s="30">
        <v>33.641413592852359</v>
      </c>
      <c r="J27" s="25">
        <v>38.97</v>
      </c>
      <c r="K27" s="30">
        <v>39.029287262175643</v>
      </c>
      <c r="L27" s="28">
        <v>32.538727731584139</v>
      </c>
      <c r="M27" s="30">
        <v>37.44721604524775</v>
      </c>
      <c r="N27" s="19">
        <v>39.520000000000003</v>
      </c>
      <c r="O27" s="30">
        <v>41.790685705779588</v>
      </c>
      <c r="P27" s="30">
        <v>45.363839790515485</v>
      </c>
      <c r="Q27" s="22">
        <v>36.393180136127803</v>
      </c>
    </row>
    <row r="28" spans="2:17" x14ac:dyDescent="0.25">
      <c r="B28" s="1" t="s">
        <v>156</v>
      </c>
      <c r="C28" s="1" t="s">
        <v>161</v>
      </c>
      <c r="D28" s="1" t="s">
        <v>118</v>
      </c>
      <c r="E28" s="30">
        <v>51.928235907894056</v>
      </c>
      <c r="F28" s="24">
        <v>55.62678731685132</v>
      </c>
      <c r="G28" s="19">
        <v>21.41</v>
      </c>
      <c r="H28" s="19">
        <v>37.36</v>
      </c>
      <c r="I28" s="30">
        <v>31.645181852413888</v>
      </c>
      <c r="J28" s="25">
        <v>37.479999999999997</v>
      </c>
      <c r="K28" s="30">
        <v>39.078525219192684</v>
      </c>
      <c r="L28" s="28">
        <v>37.073315023754247</v>
      </c>
      <c r="M28" s="30">
        <v>34.104067861590551</v>
      </c>
      <c r="N28" s="19">
        <v>40.53</v>
      </c>
      <c r="O28" s="30">
        <v>42.384187118850164</v>
      </c>
      <c r="P28" s="30">
        <v>44.626882104378701</v>
      </c>
      <c r="Q28" s="22">
        <v>36.676777761266955</v>
      </c>
    </row>
    <row r="29" spans="2:17" x14ac:dyDescent="0.25">
      <c r="B29" s="1" t="s">
        <v>51</v>
      </c>
      <c r="C29" s="1" t="s">
        <v>11</v>
      </c>
      <c r="D29" s="1" t="s">
        <v>118</v>
      </c>
      <c r="E29" s="30">
        <v>62.263115218355829</v>
      </c>
      <c r="F29" s="24">
        <v>71.670412018451586</v>
      </c>
      <c r="G29" s="16">
        <v>24.02</v>
      </c>
      <c r="H29" s="22">
        <v>36.57</v>
      </c>
      <c r="I29" s="30">
        <v>42.06979722899564</v>
      </c>
      <c r="J29" s="27">
        <v>41.64</v>
      </c>
      <c r="K29" s="30">
        <v>44.527525795745383</v>
      </c>
      <c r="L29" s="28">
        <v>39.830834323041756</v>
      </c>
      <c r="M29" s="30">
        <v>45.399556695098788</v>
      </c>
      <c r="N29" s="19">
        <v>49.31</v>
      </c>
      <c r="O29" s="30">
        <v>52.088739308297555</v>
      </c>
      <c r="P29" s="30">
        <v>52.71808562132459</v>
      </c>
      <c r="Q29" s="22">
        <v>43.563091126385878</v>
      </c>
    </row>
    <row r="30" spans="2:17" x14ac:dyDescent="0.25">
      <c r="B30" s="1" t="s">
        <v>158</v>
      </c>
      <c r="C30" s="1" t="s">
        <v>151</v>
      </c>
      <c r="D30" s="1" t="s">
        <v>118</v>
      </c>
      <c r="E30" s="30">
        <v>32.057615403733195</v>
      </c>
      <c r="F30" s="24">
        <v>35.91795869796691</v>
      </c>
      <c r="G30" s="19">
        <v>15.67</v>
      </c>
      <c r="H30" s="22">
        <v>23.66</v>
      </c>
      <c r="I30" s="30">
        <v>23.546650413272936</v>
      </c>
      <c r="J30" s="27">
        <v>21.41</v>
      </c>
      <c r="K30" s="30">
        <v>22.122496073793638</v>
      </c>
      <c r="L30" s="28">
        <v>20.895868467934211</v>
      </c>
      <c r="M30" s="30">
        <v>25.617614780023061</v>
      </c>
      <c r="N30" s="19">
        <v>25.29</v>
      </c>
      <c r="O30" s="30">
        <v>32.153795463000179</v>
      </c>
      <c r="P30" s="30">
        <v>30.458500783527779</v>
      </c>
      <c r="Q30" s="22">
        <v>23.931801004171394</v>
      </c>
    </row>
    <row r="31" spans="2:17" x14ac:dyDescent="0.25">
      <c r="B31" s="1" t="s">
        <v>73</v>
      </c>
      <c r="C31" s="1" t="s">
        <v>86</v>
      </c>
      <c r="D31" s="1" t="s">
        <v>118</v>
      </c>
      <c r="E31" s="30">
        <v>29.259177734662401</v>
      </c>
      <c r="F31" s="24">
        <v>33.547220886122638</v>
      </c>
      <c r="G31" s="19">
        <v>13.32</v>
      </c>
      <c r="H31" s="22">
        <v>20.03</v>
      </c>
      <c r="I31" s="30">
        <v>21.127827690113172</v>
      </c>
      <c r="J31" s="27">
        <v>21.66</v>
      </c>
      <c r="K31" s="30">
        <v>18.445987595419336</v>
      </c>
      <c r="L31" s="28">
        <v>21.85967977430947</v>
      </c>
      <c r="M31" s="30">
        <v>22.353594364035565</v>
      </c>
      <c r="N31" s="19">
        <v>28.5</v>
      </c>
      <c r="O31" s="30">
        <v>35.30572703607595</v>
      </c>
      <c r="P31" s="30">
        <v>30.738104381977426</v>
      </c>
      <c r="Q31" s="22">
        <v>22.951642898077928</v>
      </c>
    </row>
    <row r="32" spans="2:17" x14ac:dyDescent="0.25">
      <c r="B32" s="1" t="s">
        <v>74</v>
      </c>
      <c r="C32" s="1" t="s">
        <v>87</v>
      </c>
      <c r="D32" s="1" t="s">
        <v>118</v>
      </c>
      <c r="E32" s="30">
        <v>32.174829129984509</v>
      </c>
      <c r="F32" s="1" t="s">
        <v>97</v>
      </c>
      <c r="G32" s="19">
        <v>16.690000000000001</v>
      </c>
      <c r="H32" s="22">
        <v>25.48</v>
      </c>
      <c r="I32" s="30">
        <v>22.240679961939428</v>
      </c>
      <c r="J32" s="27">
        <v>21.47</v>
      </c>
      <c r="K32" s="30">
        <v>21.18662810114445</v>
      </c>
      <c r="L32" s="28">
        <v>20.102733549458424</v>
      </c>
      <c r="M32" s="30">
        <v>23.006398447233067</v>
      </c>
      <c r="N32" s="19">
        <v>25.55</v>
      </c>
      <c r="O32" s="30">
        <v>31.109973968012465</v>
      </c>
      <c r="P32" s="30">
        <v>24.482400666524139</v>
      </c>
      <c r="Q32" s="22">
        <v>22.277605454630606</v>
      </c>
    </row>
    <row r="33" spans="2:17" x14ac:dyDescent="0.25">
      <c r="B33" s="1" t="s">
        <v>75</v>
      </c>
      <c r="C33" s="1" t="s">
        <v>88</v>
      </c>
      <c r="D33" s="1" t="s">
        <v>118</v>
      </c>
      <c r="E33" s="30">
        <v>32.688148037610304</v>
      </c>
      <c r="F33" s="23">
        <v>32.688371020531868</v>
      </c>
      <c r="G33" s="19">
        <v>19.920000000000002</v>
      </c>
      <c r="H33" s="22">
        <v>24.33</v>
      </c>
      <c r="I33" s="30">
        <v>18.034752993419612</v>
      </c>
      <c r="J33" s="27">
        <v>21.49</v>
      </c>
      <c r="K33" s="30">
        <v>21.596903625953601</v>
      </c>
      <c r="L33" s="28">
        <v>18.407076146399742</v>
      </c>
      <c r="M33" s="30">
        <v>24.173533020228604</v>
      </c>
      <c r="N33" s="19">
        <v>26.53</v>
      </c>
      <c r="O33" s="30">
        <v>34.466576422464861</v>
      </c>
      <c r="P33" s="30">
        <v>28.527319037509152</v>
      </c>
      <c r="Q33" s="22">
        <v>23.471235047774186</v>
      </c>
    </row>
    <row r="34" spans="2:17" x14ac:dyDescent="0.25">
      <c r="B34" s="1" t="s">
        <v>53</v>
      </c>
      <c r="C34" s="1" t="s">
        <v>14</v>
      </c>
      <c r="D34" s="1" t="s">
        <v>118</v>
      </c>
      <c r="E34" s="30">
        <v>47.343311024301684</v>
      </c>
      <c r="F34" s="1" t="s">
        <v>97</v>
      </c>
      <c r="G34" s="1" t="s">
        <v>97</v>
      </c>
      <c r="H34" s="22">
        <v>34.17</v>
      </c>
      <c r="I34" s="1" t="s">
        <v>97</v>
      </c>
      <c r="J34" s="27">
        <v>24.43</v>
      </c>
      <c r="K34" s="30">
        <v>27.820371569930966</v>
      </c>
      <c r="L34" s="28">
        <v>24.509049175459811</v>
      </c>
      <c r="M34" s="30">
        <v>27.636035081833803</v>
      </c>
      <c r="N34" s="16">
        <v>34.44</v>
      </c>
      <c r="O34" s="30">
        <v>47.996511627902549</v>
      </c>
      <c r="P34" s="30">
        <v>37.419588978592664</v>
      </c>
      <c r="Q34" s="22">
        <v>31.596097506917324</v>
      </c>
    </row>
    <row r="35" spans="2:17" x14ac:dyDescent="0.25">
      <c r="B35" s="1" t="s">
        <v>54</v>
      </c>
      <c r="C35" s="1" t="s">
        <v>15</v>
      </c>
      <c r="D35" s="1" t="s">
        <v>119</v>
      </c>
      <c r="E35" s="30">
        <v>29.683539796530575</v>
      </c>
      <c r="F35" s="24">
        <v>30.072116943981552</v>
      </c>
      <c r="G35" s="19">
        <v>11.11</v>
      </c>
      <c r="H35" s="22">
        <v>17.760000000000002</v>
      </c>
      <c r="I35" s="30">
        <v>16.202462233852518</v>
      </c>
      <c r="J35" s="27">
        <v>16.39</v>
      </c>
      <c r="K35" s="30">
        <v>15.910783047547433</v>
      </c>
      <c r="L35" s="28">
        <v>18.6006090918087</v>
      </c>
      <c r="M35" s="30">
        <v>19.564809374326149</v>
      </c>
      <c r="N35" s="20" t="s">
        <v>131</v>
      </c>
      <c r="O35" s="30">
        <v>23.497382292415367</v>
      </c>
      <c r="P35" s="30">
        <v>21.615710233471326</v>
      </c>
      <c r="Q35" s="22">
        <v>18.63444491845075</v>
      </c>
    </row>
    <row r="36" spans="2:17" x14ac:dyDescent="0.25">
      <c r="B36" s="1" t="s">
        <v>55</v>
      </c>
      <c r="C36" s="1" t="s">
        <v>16</v>
      </c>
      <c r="D36" s="1" t="s">
        <v>119</v>
      </c>
      <c r="E36" s="30">
        <v>27.531041380853111</v>
      </c>
      <c r="F36" s="24">
        <v>29.946319704450207</v>
      </c>
      <c r="G36" s="19">
        <v>10.56</v>
      </c>
      <c r="H36" s="22">
        <v>15.13</v>
      </c>
      <c r="I36" s="30">
        <v>12.830786432209608</v>
      </c>
      <c r="J36" s="27">
        <v>12.52</v>
      </c>
      <c r="K36" s="30">
        <v>15.008625245882374</v>
      </c>
      <c r="L36" s="28">
        <v>15.082648908253613</v>
      </c>
      <c r="M36" s="30">
        <v>18.830603795282123</v>
      </c>
      <c r="N36" s="20" t="s">
        <v>131</v>
      </c>
      <c r="O36" s="30">
        <v>26.321327911932908</v>
      </c>
      <c r="P36" s="20" t="s">
        <v>131</v>
      </c>
      <c r="Q36" s="22">
        <v>17.089805864234346</v>
      </c>
    </row>
    <row r="37" spans="2:17" x14ac:dyDescent="0.25">
      <c r="B37" s="1" t="s">
        <v>56</v>
      </c>
      <c r="C37" s="1" t="s">
        <v>17</v>
      </c>
      <c r="D37" s="1" t="s">
        <v>118</v>
      </c>
      <c r="E37" s="30">
        <v>43.522071872113727</v>
      </c>
      <c r="F37" s="24">
        <v>47.48953136622724</v>
      </c>
      <c r="G37" s="19">
        <v>24.09</v>
      </c>
      <c r="H37" s="22">
        <v>24.47</v>
      </c>
      <c r="I37" s="30">
        <v>31.357492565718609</v>
      </c>
      <c r="J37" s="27">
        <v>28.26</v>
      </c>
      <c r="K37" s="30">
        <v>30.638124490896057</v>
      </c>
      <c r="L37" s="28">
        <v>32.028254023266626</v>
      </c>
      <c r="M37" s="30">
        <v>32.30081512363806</v>
      </c>
      <c r="N37" s="19">
        <v>35.43</v>
      </c>
      <c r="O37" s="30">
        <v>42.430377606426006</v>
      </c>
      <c r="P37" s="20" t="s">
        <v>131</v>
      </c>
      <c r="Q37" s="22">
        <v>31.45263285238298</v>
      </c>
    </row>
    <row r="38" spans="2:17" x14ac:dyDescent="0.25">
      <c r="B38" s="1" t="s">
        <v>70</v>
      </c>
      <c r="C38" s="1" t="s">
        <v>89</v>
      </c>
      <c r="D38" s="1" t="s">
        <v>119</v>
      </c>
      <c r="E38" s="30">
        <v>28.698323192015781</v>
      </c>
      <c r="F38" s="24">
        <v>36.007857072014303</v>
      </c>
      <c r="G38" s="19">
        <v>9.9499999999999993</v>
      </c>
      <c r="H38" s="22">
        <v>26.03</v>
      </c>
      <c r="I38" s="30">
        <v>20.213364658299568</v>
      </c>
      <c r="J38" s="27">
        <v>22.68</v>
      </c>
      <c r="K38" s="30">
        <v>19.973535417742823</v>
      </c>
      <c r="L38" s="28">
        <v>20.135121951218352</v>
      </c>
      <c r="M38" s="30">
        <v>21.134741354537169</v>
      </c>
      <c r="N38" s="19">
        <v>24.88</v>
      </c>
      <c r="O38" s="30">
        <v>33.055986413110467</v>
      </c>
      <c r="P38" s="30">
        <v>28.509811754904227</v>
      </c>
      <c r="Q38" s="22">
        <v>22.573483468600447</v>
      </c>
    </row>
    <row r="39" spans="2:17" x14ac:dyDescent="0.25">
      <c r="B39" s="1" t="s">
        <v>71</v>
      </c>
      <c r="C39" s="1" t="s">
        <v>90</v>
      </c>
      <c r="D39" s="1" t="s">
        <v>119</v>
      </c>
      <c r="E39" s="30">
        <v>25.527920199504212</v>
      </c>
      <c r="F39" s="24">
        <v>35.434679131120276</v>
      </c>
      <c r="G39" s="19">
        <v>12.48</v>
      </c>
      <c r="H39" s="22">
        <v>29.44</v>
      </c>
      <c r="I39" s="30">
        <v>18.02017367513184</v>
      </c>
      <c r="J39" s="27">
        <v>21.84</v>
      </c>
      <c r="K39" s="30">
        <v>20.793467085137852</v>
      </c>
      <c r="L39" s="28">
        <v>20.56439866286869</v>
      </c>
      <c r="M39" s="30">
        <v>22.637304818470589</v>
      </c>
      <c r="N39" s="19">
        <v>26.58</v>
      </c>
      <c r="O39" s="30">
        <v>33.322071752658722</v>
      </c>
      <c r="P39" s="30">
        <v>30.114614484358913</v>
      </c>
      <c r="Q39" s="22">
        <v>22.998843686470067</v>
      </c>
    </row>
    <row r="40" spans="2:17" x14ac:dyDescent="0.25">
      <c r="B40" s="1" t="s">
        <v>72</v>
      </c>
      <c r="C40" s="1" t="s">
        <v>91</v>
      </c>
      <c r="D40" s="1" t="s">
        <v>119</v>
      </c>
      <c r="E40" s="30">
        <v>30.386459850377594</v>
      </c>
      <c r="F40" s="24">
        <v>37.358919361233106</v>
      </c>
      <c r="G40" s="19">
        <v>11.65</v>
      </c>
      <c r="H40" s="22">
        <v>25.71</v>
      </c>
      <c r="I40" s="30">
        <v>20.75347885564684</v>
      </c>
      <c r="J40" s="27">
        <v>21.49</v>
      </c>
      <c r="K40" s="30">
        <v>18.596050216519181</v>
      </c>
      <c r="L40" s="28">
        <v>21.0754423672198</v>
      </c>
      <c r="M40" s="30">
        <v>20.620706485291617</v>
      </c>
      <c r="N40" s="19">
        <v>27.44</v>
      </c>
      <c r="O40" s="30">
        <v>27.979896858651401</v>
      </c>
      <c r="P40" s="30">
        <v>26.790380259059912</v>
      </c>
      <c r="Q40" s="22">
        <v>22.463818467171183</v>
      </c>
    </row>
    <row r="41" spans="2:17" x14ac:dyDescent="0.25">
      <c r="B41" s="1" t="s">
        <v>57</v>
      </c>
      <c r="C41" s="1" t="s">
        <v>19</v>
      </c>
      <c r="D41" s="1" t="s">
        <v>119</v>
      </c>
      <c r="E41" s="30">
        <v>31.014307922272049</v>
      </c>
      <c r="F41" s="24">
        <v>37.094640678471755</v>
      </c>
      <c r="G41" s="19">
        <v>13.52</v>
      </c>
      <c r="H41" s="22">
        <v>23.77</v>
      </c>
      <c r="I41" s="30">
        <v>19.607393338618333</v>
      </c>
      <c r="J41" s="1" t="s">
        <v>97</v>
      </c>
      <c r="K41" s="1" t="s">
        <v>97</v>
      </c>
      <c r="L41" s="28">
        <v>19.969610042335841</v>
      </c>
      <c r="M41" s="30">
        <v>23.500383868883102</v>
      </c>
      <c r="N41" s="19">
        <v>28.76</v>
      </c>
      <c r="O41" s="30">
        <v>35.18379679675305</v>
      </c>
      <c r="P41" s="30">
        <v>29.42684188602119</v>
      </c>
      <c r="Q41" s="22">
        <v>24.351850362728143</v>
      </c>
    </row>
    <row r="42" spans="2:17" x14ac:dyDescent="0.25">
      <c r="B42" s="1" t="s">
        <v>58</v>
      </c>
      <c r="C42" s="1" t="s">
        <v>20</v>
      </c>
      <c r="D42" s="1" t="s">
        <v>118</v>
      </c>
      <c r="E42" s="30">
        <v>49.985353698953311</v>
      </c>
      <c r="F42" s="24">
        <v>57.854334531934768</v>
      </c>
      <c r="G42" s="19">
        <v>19.3</v>
      </c>
      <c r="H42" s="22">
        <v>43.34</v>
      </c>
      <c r="I42" s="30">
        <v>35.123093576530614</v>
      </c>
      <c r="J42" s="27">
        <v>39.58</v>
      </c>
      <c r="K42" s="30">
        <v>38.243132300362873</v>
      </c>
      <c r="L42" s="28">
        <v>37.164938711828405</v>
      </c>
      <c r="M42" s="30">
        <v>39.938783696359415</v>
      </c>
      <c r="N42" s="19" t="s">
        <v>97</v>
      </c>
      <c r="O42" s="30">
        <v>50.595896266172744</v>
      </c>
      <c r="P42" s="30">
        <v>50.534910439767053</v>
      </c>
      <c r="Q42" s="22">
        <v>39.031292017852316</v>
      </c>
    </row>
    <row r="43" spans="2:17" x14ac:dyDescent="0.25">
      <c r="B43" s="1" t="s">
        <v>59</v>
      </c>
      <c r="C43" s="1" t="s">
        <v>21</v>
      </c>
      <c r="D43" s="1" t="s">
        <v>119</v>
      </c>
      <c r="E43" s="30">
        <v>30.696030823709357</v>
      </c>
      <c r="F43" s="24">
        <v>39.610689843290324</v>
      </c>
      <c r="G43" s="19">
        <v>12.61</v>
      </c>
      <c r="H43" s="22">
        <v>30.11</v>
      </c>
      <c r="I43" s="30">
        <v>22.751617891985696</v>
      </c>
      <c r="J43" s="27">
        <v>25.94</v>
      </c>
      <c r="K43" s="30">
        <v>23.398990585149782</v>
      </c>
      <c r="L43" s="28">
        <v>21.424543608542411</v>
      </c>
      <c r="M43" s="30">
        <v>23.110691604001833</v>
      </c>
      <c r="N43" s="19">
        <v>25.32</v>
      </c>
      <c r="O43" s="30">
        <v>29.617345102025297</v>
      </c>
      <c r="P43" s="30">
        <v>30.083056872505345</v>
      </c>
      <c r="Q43" s="22">
        <v>24.387259344507008</v>
      </c>
    </row>
    <row r="44" spans="2:17" x14ac:dyDescent="0.25">
      <c r="B44" s="1" t="s">
        <v>101</v>
      </c>
      <c r="C44" s="1" t="s">
        <v>92</v>
      </c>
      <c r="D44" s="1" t="s">
        <v>119</v>
      </c>
      <c r="E44" s="30">
        <v>29.149784050669435</v>
      </c>
      <c r="F44" s="24">
        <v>37.973980211767035</v>
      </c>
      <c r="G44" s="19">
        <v>10.26</v>
      </c>
      <c r="H44" s="22">
        <v>24.95</v>
      </c>
      <c r="I44" s="30">
        <v>23.472278378110978</v>
      </c>
      <c r="J44" s="27">
        <v>26.25</v>
      </c>
      <c r="K44" s="30">
        <v>24.464817065902928</v>
      </c>
      <c r="L44" s="28">
        <v>20.770359070871606</v>
      </c>
      <c r="M44" s="30">
        <v>22.694442528735632</v>
      </c>
      <c r="N44" s="19">
        <v>26.2</v>
      </c>
      <c r="O44" s="30">
        <v>34.591094141273494</v>
      </c>
      <c r="P44" s="30">
        <v>28.756015234469579</v>
      </c>
      <c r="Q44" s="22">
        <v>23.988716543858434</v>
      </c>
    </row>
    <row r="45" spans="2:17" x14ac:dyDescent="0.25">
      <c r="B45" s="1" t="s">
        <v>60</v>
      </c>
      <c r="C45" s="1" t="s">
        <v>22</v>
      </c>
      <c r="D45" s="1" t="s">
        <v>119</v>
      </c>
      <c r="E45" s="30">
        <v>30.286912414773273</v>
      </c>
      <c r="F45" s="24">
        <v>39.21591312540945</v>
      </c>
      <c r="G45" s="16">
        <v>12.26</v>
      </c>
      <c r="H45" s="16">
        <v>35.29</v>
      </c>
      <c r="I45" s="30">
        <v>22.8334582441104</v>
      </c>
      <c r="J45" s="27">
        <v>24.22</v>
      </c>
      <c r="K45" s="30">
        <v>25.82528253918073</v>
      </c>
      <c r="L45" s="28">
        <v>24.448936212361893</v>
      </c>
      <c r="M45" s="30">
        <v>27.934480099618984</v>
      </c>
      <c r="N45" s="19">
        <v>28.04</v>
      </c>
      <c r="O45" s="30">
        <v>35.78001834816498</v>
      </c>
      <c r="P45" s="30">
        <v>28.854270411808312</v>
      </c>
      <c r="Q45" s="22">
        <v>25.96136830136189</v>
      </c>
    </row>
    <row r="46" spans="2:17" x14ac:dyDescent="0.25">
      <c r="B46" s="1" t="s">
        <v>61</v>
      </c>
      <c r="C46" s="1" t="s">
        <v>23</v>
      </c>
      <c r="D46" s="1" t="s">
        <v>119</v>
      </c>
      <c r="E46" s="30">
        <v>16.29260286292239</v>
      </c>
      <c r="F46" s="24">
        <v>17.643504822353698</v>
      </c>
      <c r="G46" s="19">
        <v>7.75</v>
      </c>
      <c r="H46" s="12">
        <v>11.56</v>
      </c>
      <c r="I46" s="30">
        <v>7.3657777337168353</v>
      </c>
      <c r="J46" s="27">
        <v>8.1300000000000008</v>
      </c>
      <c r="K46" s="30">
        <v>7.7393862593608285</v>
      </c>
      <c r="L46" s="28">
        <v>5.9488433251606514</v>
      </c>
      <c r="M46" s="30">
        <v>8.3026460094360743</v>
      </c>
      <c r="N46" s="19">
        <v>11.84</v>
      </c>
      <c r="O46" s="30">
        <v>16.089524659670836</v>
      </c>
      <c r="P46" s="30">
        <v>12.527286612579973</v>
      </c>
      <c r="Q46" s="22">
        <v>10.166830419680631</v>
      </c>
    </row>
    <row r="47" spans="2:17" x14ac:dyDescent="0.25">
      <c r="B47" s="1" t="s">
        <v>62</v>
      </c>
      <c r="C47" s="1" t="s">
        <v>24</v>
      </c>
      <c r="D47" s="1" t="s">
        <v>118</v>
      </c>
      <c r="E47" s="30">
        <v>35.510859807498527</v>
      </c>
      <c r="F47" s="24">
        <v>39.323125790365999</v>
      </c>
      <c r="G47" s="19">
        <v>12.13</v>
      </c>
      <c r="H47" s="16">
        <v>24.71</v>
      </c>
      <c r="I47" s="30">
        <v>25.845695647864183</v>
      </c>
      <c r="J47" s="27">
        <v>25.32</v>
      </c>
      <c r="K47" s="30">
        <v>28.594672492549492</v>
      </c>
      <c r="L47" s="28">
        <v>30.236340358089375</v>
      </c>
      <c r="M47" s="30">
        <v>28.665269762209185</v>
      </c>
      <c r="N47" s="19">
        <v>45.03</v>
      </c>
      <c r="O47" s="30">
        <v>32.766995735819307</v>
      </c>
      <c r="P47" s="30">
        <v>33.576513302780057</v>
      </c>
      <c r="Q47" s="22">
        <v>28.032465632336628</v>
      </c>
    </row>
    <row r="48" spans="2:17" x14ac:dyDescent="0.25">
      <c r="B48" s="1" t="s">
        <v>63</v>
      </c>
      <c r="C48" s="1" t="s">
        <v>25</v>
      </c>
      <c r="D48" s="1" t="s">
        <v>119</v>
      </c>
      <c r="E48" s="30">
        <v>34.070689010241409</v>
      </c>
      <c r="F48" s="24">
        <v>33.037975700478746</v>
      </c>
      <c r="G48" s="19">
        <v>16.3</v>
      </c>
      <c r="H48" s="19">
        <v>22.35</v>
      </c>
      <c r="I48" s="30">
        <v>22.949399797754968</v>
      </c>
      <c r="J48" s="27">
        <v>22.25</v>
      </c>
      <c r="K48" s="30">
        <v>22.314107483317134</v>
      </c>
      <c r="L48" s="28">
        <v>24.798910846956083</v>
      </c>
      <c r="M48" s="30">
        <v>24.869592662655247</v>
      </c>
      <c r="N48" s="19">
        <v>24.46</v>
      </c>
      <c r="O48" s="30">
        <v>33.462859480365125</v>
      </c>
      <c r="P48" s="30">
        <v>32.249831557645827</v>
      </c>
      <c r="Q48" s="22">
        <v>24.266446167587386</v>
      </c>
    </row>
    <row r="49" spans="2:17" x14ac:dyDescent="0.25">
      <c r="B49" s="1" t="s">
        <v>67</v>
      </c>
      <c r="C49" s="1" t="s">
        <v>94</v>
      </c>
      <c r="D49" s="1" t="s">
        <v>119</v>
      </c>
      <c r="E49" s="30">
        <v>35.970927819626809</v>
      </c>
      <c r="F49" s="24">
        <v>37.029552690303916</v>
      </c>
      <c r="G49" s="19">
        <v>16.79</v>
      </c>
      <c r="H49" s="22">
        <v>24.2</v>
      </c>
      <c r="I49" s="30">
        <v>21.869042888583646</v>
      </c>
      <c r="J49" s="27">
        <v>25.1</v>
      </c>
      <c r="K49" s="30">
        <v>24.593553256143135</v>
      </c>
      <c r="L49" s="28">
        <v>27.310851822504592</v>
      </c>
      <c r="M49" s="30">
        <v>29.080421944972219</v>
      </c>
      <c r="N49" s="19">
        <v>28.86</v>
      </c>
      <c r="O49" s="30">
        <v>25.868475383016225</v>
      </c>
      <c r="P49" s="30">
        <v>34.594057142857146</v>
      </c>
      <c r="Q49" s="22">
        <v>25.67349140253344</v>
      </c>
    </row>
    <row r="50" spans="2:17" x14ac:dyDescent="0.25">
      <c r="B50" s="1" t="s">
        <v>68</v>
      </c>
      <c r="C50" s="1" t="s">
        <v>95</v>
      </c>
      <c r="D50" s="1" t="s">
        <v>119</v>
      </c>
      <c r="E50" s="30">
        <v>37.78285778420031</v>
      </c>
      <c r="F50" s="24">
        <v>38.523835358292956</v>
      </c>
      <c r="G50" s="19">
        <v>14.79</v>
      </c>
      <c r="H50" s="22">
        <v>24.43</v>
      </c>
      <c r="I50" s="30">
        <v>26.763387067989715</v>
      </c>
      <c r="J50" s="27">
        <v>22.78</v>
      </c>
      <c r="K50" s="30">
        <v>24.462387638777038</v>
      </c>
      <c r="L50" s="28">
        <v>26.820237717908704</v>
      </c>
      <c r="M50" s="30">
        <v>26.806969515555629</v>
      </c>
      <c r="N50" s="19">
        <v>27.9</v>
      </c>
      <c r="O50" s="30">
        <v>35.037048936490329</v>
      </c>
      <c r="P50" s="30">
        <v>34.315601190476194</v>
      </c>
      <c r="Q50" s="22">
        <v>26.382185020967167</v>
      </c>
    </row>
    <row r="51" spans="2:17" x14ac:dyDescent="0.25">
      <c r="B51" s="1" t="s">
        <v>65</v>
      </c>
      <c r="C51" s="1" t="s">
        <v>27</v>
      </c>
      <c r="D51" s="1" t="s">
        <v>120</v>
      </c>
      <c r="E51" s="30">
        <v>33.716869344740473</v>
      </c>
      <c r="F51" s="24">
        <v>22.02149490542017</v>
      </c>
      <c r="G51" s="19">
        <v>7.69</v>
      </c>
      <c r="H51" s="20" t="s">
        <v>131</v>
      </c>
      <c r="I51" s="30">
        <v>30.286935311148454</v>
      </c>
      <c r="J51" s="27">
        <v>33.42</v>
      </c>
      <c r="K51" s="30">
        <v>39.041931445598159</v>
      </c>
      <c r="L51" s="28">
        <v>48.174043227450554</v>
      </c>
      <c r="M51" s="30">
        <v>37.822166630727686</v>
      </c>
      <c r="N51" s="16">
        <v>43.38</v>
      </c>
      <c r="O51" s="30">
        <v>35.739966278203781</v>
      </c>
      <c r="P51" s="30">
        <v>50.876778339783357</v>
      </c>
      <c r="Q51" s="22">
        <v>32.310554026220323</v>
      </c>
    </row>
    <row r="52" spans="2:17" x14ac:dyDescent="0.25">
      <c r="B52" s="1" t="s">
        <v>66</v>
      </c>
      <c r="C52" s="1" t="s">
        <v>124</v>
      </c>
      <c r="D52" s="1" t="s">
        <v>118</v>
      </c>
      <c r="E52" s="30">
        <v>34.888059738705088</v>
      </c>
      <c r="F52" s="24">
        <v>40.674154578593203</v>
      </c>
      <c r="G52" s="19">
        <v>14.71</v>
      </c>
      <c r="H52" s="22">
        <v>31.57</v>
      </c>
      <c r="I52" s="30">
        <v>22.000431472081424</v>
      </c>
      <c r="J52" s="27">
        <v>23.48</v>
      </c>
      <c r="K52" s="30">
        <v>24.968670837056894</v>
      </c>
      <c r="L52" s="28">
        <v>20.299661243589441</v>
      </c>
      <c r="M52" s="30">
        <v>26.490663090593319</v>
      </c>
      <c r="N52" s="19">
        <v>29.1</v>
      </c>
      <c r="O52" s="30">
        <v>38.412915044994563</v>
      </c>
      <c r="P52" s="30">
        <v>30.745423123476662</v>
      </c>
      <c r="Q52" s="22">
        <v>26.143941357812441</v>
      </c>
    </row>
    <row r="53" spans="2:17" x14ac:dyDescent="0.25">
      <c r="B53" s="1" t="s">
        <v>137</v>
      </c>
      <c r="C53" s="1" t="s">
        <v>133</v>
      </c>
      <c r="D53" s="1" t="s">
        <v>118</v>
      </c>
      <c r="E53" s="30">
        <v>24.156970985120729</v>
      </c>
      <c r="F53" s="24">
        <v>29.466774169578194</v>
      </c>
      <c r="G53" s="19">
        <v>10.43</v>
      </c>
      <c r="H53" s="22">
        <v>18.149999999999999</v>
      </c>
      <c r="I53" s="30">
        <v>5.9106312845831495</v>
      </c>
      <c r="J53" s="27">
        <v>15.67</v>
      </c>
      <c r="K53" s="30">
        <v>17.549661138290691</v>
      </c>
      <c r="L53" s="28">
        <v>18.618126394050435</v>
      </c>
      <c r="M53" s="30">
        <v>16.739661008836304</v>
      </c>
      <c r="N53" s="19" t="s">
        <v>97</v>
      </c>
      <c r="O53" s="30">
        <v>27.51936504787389</v>
      </c>
      <c r="P53" s="30">
        <v>23.274746378968626</v>
      </c>
      <c r="Q53" s="22">
        <v>17.541992805344623</v>
      </c>
    </row>
    <row r="54" spans="2:17" x14ac:dyDescent="0.25">
      <c r="B54" s="1" t="s">
        <v>147</v>
      </c>
      <c r="C54" s="1" t="s">
        <v>149</v>
      </c>
      <c r="D54" s="1" t="s">
        <v>118</v>
      </c>
      <c r="E54" s="30">
        <v>52.043708968018677</v>
      </c>
      <c r="F54" s="24">
        <v>55.890075113415108</v>
      </c>
      <c r="G54" s="19">
        <v>25.55</v>
      </c>
      <c r="H54" s="19">
        <v>42.4</v>
      </c>
      <c r="I54" s="30">
        <v>37.602642564073115</v>
      </c>
      <c r="J54" s="29">
        <v>36.19</v>
      </c>
      <c r="K54" s="30">
        <v>34.629319496628838</v>
      </c>
      <c r="L54" s="28">
        <v>35.767816598206274</v>
      </c>
      <c r="M54" s="30">
        <v>39.048617640719904</v>
      </c>
      <c r="N54" s="19">
        <v>36.130000000000003</v>
      </c>
      <c r="O54" s="30">
        <v>48.015788769063292</v>
      </c>
      <c r="P54" s="30">
        <v>42.366038087680039</v>
      </c>
      <c r="Q54" s="22">
        <v>37.637003490222831</v>
      </c>
    </row>
    <row r="55" spans="2:17" x14ac:dyDescent="0.25">
      <c r="B55" s="1" t="s">
        <v>148</v>
      </c>
      <c r="C55" s="1" t="s">
        <v>150</v>
      </c>
      <c r="D55" s="1" t="s">
        <v>118</v>
      </c>
      <c r="E55" s="30">
        <v>30.561218193934412</v>
      </c>
      <c r="F55" s="24">
        <v>29.983589908642326</v>
      </c>
      <c r="G55" s="19">
        <v>10.97</v>
      </c>
      <c r="H55" s="19">
        <v>23.76</v>
      </c>
      <c r="I55" s="20" t="s">
        <v>131</v>
      </c>
      <c r="J55" s="27">
        <v>34.299999999999997</v>
      </c>
      <c r="K55" s="30">
        <v>18.860762347890692</v>
      </c>
      <c r="L55" s="28">
        <v>16.837317109437148</v>
      </c>
      <c r="M55" s="30">
        <v>19.112192774546674</v>
      </c>
      <c r="N55" s="19">
        <v>21.91</v>
      </c>
      <c r="O55" s="30">
        <v>28.626473856535203</v>
      </c>
      <c r="P55" s="30">
        <v>21.63294400031549</v>
      </c>
      <c r="Q55" s="22">
        <v>21.690666693084683</v>
      </c>
    </row>
    <row r="56" spans="2:17" x14ac:dyDescent="0.25">
      <c r="B56" s="1" t="s">
        <v>163</v>
      </c>
      <c r="C56" s="1" t="s">
        <v>169</v>
      </c>
      <c r="D56" s="1" t="s">
        <v>118</v>
      </c>
      <c r="E56" s="13" t="s">
        <v>106</v>
      </c>
      <c r="F56" s="13" t="s">
        <v>106</v>
      </c>
      <c r="G56" s="13" t="s">
        <v>106</v>
      </c>
      <c r="H56" s="13" t="s">
        <v>106</v>
      </c>
      <c r="I56" s="19">
        <v>32.799999999999997</v>
      </c>
      <c r="J56" s="19">
        <v>32.11</v>
      </c>
      <c r="K56" s="26">
        <v>37.881651138201434</v>
      </c>
      <c r="L56" s="28">
        <v>33.067464470847682</v>
      </c>
      <c r="M56" s="30">
        <v>32.671952785973147</v>
      </c>
      <c r="N56" s="19">
        <v>39.369999999999997</v>
      </c>
      <c r="O56" s="30">
        <v>41.708537824238469</v>
      </c>
      <c r="P56" s="30">
        <v>34.856133333333332</v>
      </c>
      <c r="Q56" s="22">
        <v>38.839924877533818</v>
      </c>
    </row>
    <row r="57" spans="2:17" x14ac:dyDescent="0.25">
      <c r="B57" s="1" t="s">
        <v>164</v>
      </c>
      <c r="C57" s="1" t="s">
        <v>170</v>
      </c>
      <c r="D57" s="1" t="s">
        <v>118</v>
      </c>
      <c r="E57" s="13" t="s">
        <v>106</v>
      </c>
      <c r="F57" s="13" t="s">
        <v>106</v>
      </c>
      <c r="G57" s="13" t="s">
        <v>106</v>
      </c>
      <c r="H57" s="13" t="s">
        <v>106</v>
      </c>
      <c r="I57" s="19">
        <v>39.880000000000003</v>
      </c>
      <c r="J57" s="19">
        <v>45.27</v>
      </c>
      <c r="K57" s="29" t="s">
        <v>97</v>
      </c>
      <c r="L57" s="28">
        <v>38.918579458866851</v>
      </c>
      <c r="M57" s="30">
        <v>44.277995933340932</v>
      </c>
      <c r="N57" s="19">
        <v>43.46</v>
      </c>
      <c r="O57" s="29" t="s">
        <v>97</v>
      </c>
      <c r="P57" s="30">
        <v>47.452170238095235</v>
      </c>
      <c r="Q57" s="22">
        <v>51.615422015217767</v>
      </c>
    </row>
    <row r="58" spans="2:17" x14ac:dyDescent="0.25">
      <c r="B58" s="1" t="s">
        <v>165</v>
      </c>
      <c r="C58" s="1" t="s">
        <v>173</v>
      </c>
      <c r="D58" s="1" t="s">
        <v>118</v>
      </c>
      <c r="E58" s="13" t="s">
        <v>106</v>
      </c>
      <c r="F58" s="13" t="s">
        <v>106</v>
      </c>
      <c r="G58" s="13" t="s">
        <v>106</v>
      </c>
      <c r="H58" s="13" t="s">
        <v>106</v>
      </c>
      <c r="I58" s="19">
        <v>24.47</v>
      </c>
      <c r="J58" s="19">
        <v>30.21</v>
      </c>
      <c r="K58" s="30">
        <v>29.775895625111801</v>
      </c>
      <c r="L58" s="28">
        <v>20.086679398782948</v>
      </c>
      <c r="M58" s="30">
        <v>28.003142155770259</v>
      </c>
      <c r="N58" s="19">
        <v>42.11</v>
      </c>
      <c r="O58" s="30">
        <v>32.526577247398414</v>
      </c>
      <c r="P58" s="30">
        <v>31.26834507252288</v>
      </c>
      <c r="Q58" s="22">
        <v>32.558196297430932</v>
      </c>
    </row>
    <row r="59" spans="2:17" x14ac:dyDescent="0.25">
      <c r="B59" s="1" t="s">
        <v>166</v>
      </c>
      <c r="C59" s="1" t="s">
        <v>171</v>
      </c>
      <c r="D59" s="1" t="s">
        <v>118</v>
      </c>
      <c r="E59" s="13" t="s">
        <v>106</v>
      </c>
      <c r="F59" s="13" t="s">
        <v>106</v>
      </c>
      <c r="G59" s="13" t="s">
        <v>106</v>
      </c>
      <c r="H59" s="13" t="s">
        <v>106</v>
      </c>
      <c r="I59" s="19">
        <v>23.08</v>
      </c>
      <c r="J59" s="19">
        <v>20.34</v>
      </c>
      <c r="K59" s="30">
        <v>22.101356155365064</v>
      </c>
      <c r="L59" s="28">
        <v>19.574786447743627</v>
      </c>
      <c r="M59" s="30">
        <v>21.760291112871663</v>
      </c>
      <c r="N59" s="19">
        <v>27.76</v>
      </c>
      <c r="O59" s="30">
        <v>28.658505387211054</v>
      </c>
      <c r="P59" s="30">
        <v>24.307566666666666</v>
      </c>
      <c r="Q59" s="22">
        <v>25.61112816022596</v>
      </c>
    </row>
    <row r="60" spans="2:17" x14ac:dyDescent="0.25">
      <c r="B60" s="1" t="s">
        <v>167</v>
      </c>
      <c r="C60" s="1" t="s">
        <v>172</v>
      </c>
      <c r="D60" s="1" t="s">
        <v>118</v>
      </c>
      <c r="E60" s="13" t="s">
        <v>106</v>
      </c>
      <c r="F60" s="13" t="s">
        <v>106</v>
      </c>
      <c r="G60" s="13" t="s">
        <v>106</v>
      </c>
      <c r="H60" s="13" t="s">
        <v>106</v>
      </c>
      <c r="I60" s="19">
        <v>25.47</v>
      </c>
      <c r="J60" s="19">
        <v>25.45</v>
      </c>
      <c r="K60" s="30">
        <v>26.335800527034795</v>
      </c>
      <c r="L60" s="28">
        <v>24.407055905548471</v>
      </c>
      <c r="M60" s="30">
        <v>25.649712854595744</v>
      </c>
      <c r="N60" s="19">
        <v>26.85</v>
      </c>
      <c r="O60" s="30">
        <v>34.825783180064477</v>
      </c>
      <c r="P60" s="30">
        <v>36.198555584212258</v>
      </c>
      <c r="Q60" s="22">
        <v>30.747755027733572</v>
      </c>
    </row>
    <row r="61" spans="2:17" x14ac:dyDescent="0.25">
      <c r="B61" s="1" t="s">
        <v>168</v>
      </c>
      <c r="C61" s="1" t="s">
        <v>174</v>
      </c>
      <c r="D61" s="1" t="s">
        <v>118</v>
      </c>
      <c r="E61" s="13" t="s">
        <v>106</v>
      </c>
      <c r="F61" s="13" t="s">
        <v>106</v>
      </c>
      <c r="G61" s="13" t="s">
        <v>106</v>
      </c>
      <c r="H61" s="13" t="s">
        <v>106</v>
      </c>
      <c r="I61" s="19">
        <v>50.45</v>
      </c>
      <c r="J61" s="19">
        <v>47.62</v>
      </c>
      <c r="K61" s="30">
        <v>51.311165100832504</v>
      </c>
      <c r="L61" s="28">
        <v>42.71128847441998</v>
      </c>
      <c r="M61" s="30">
        <v>47.060836122891679</v>
      </c>
      <c r="N61" s="19" t="s">
        <v>97</v>
      </c>
      <c r="O61" s="30">
        <v>49.786011489443439</v>
      </c>
      <c r="P61" s="30">
        <v>47.743216808187398</v>
      </c>
      <c r="Q61" s="22">
        <v>54.100897713662675</v>
      </c>
    </row>
    <row r="62" spans="2:17" x14ac:dyDescent="0.25">
      <c r="B62" s="1" t="s">
        <v>175</v>
      </c>
      <c r="C62" s="1" t="s">
        <v>178</v>
      </c>
      <c r="D62" s="1" t="s">
        <v>118</v>
      </c>
      <c r="E62" s="13" t="s">
        <v>106</v>
      </c>
      <c r="F62" s="13" t="s">
        <v>106</v>
      </c>
      <c r="G62" s="13" t="s">
        <v>106</v>
      </c>
      <c r="H62" s="13" t="s">
        <v>106</v>
      </c>
      <c r="I62" s="13" t="s">
        <v>106</v>
      </c>
      <c r="J62" s="13" t="s">
        <v>106</v>
      </c>
      <c r="K62" s="28">
        <v>25.641985098774708</v>
      </c>
      <c r="L62" s="28">
        <v>25.082754600920204</v>
      </c>
      <c r="M62" s="30">
        <v>23.705001983736533</v>
      </c>
      <c r="N62" s="19">
        <v>29.84</v>
      </c>
      <c r="O62" s="30">
        <v>33.301692474607989</v>
      </c>
      <c r="P62" s="30">
        <v>33.480233333333331</v>
      </c>
      <c r="Q62" s="22">
        <v>29.621176274632592</v>
      </c>
    </row>
    <row r="63" spans="2:17" x14ac:dyDescent="0.25">
      <c r="B63" s="1" t="s">
        <v>176</v>
      </c>
      <c r="C63" s="1" t="s">
        <v>179</v>
      </c>
      <c r="D63" s="1" t="s">
        <v>118</v>
      </c>
      <c r="E63" s="13" t="s">
        <v>106</v>
      </c>
      <c r="F63" s="13" t="s">
        <v>106</v>
      </c>
      <c r="G63" s="13" t="s">
        <v>106</v>
      </c>
      <c r="H63" s="13" t="s">
        <v>106</v>
      </c>
      <c r="I63" s="13" t="s">
        <v>106</v>
      </c>
      <c r="J63" s="13" t="s">
        <v>106</v>
      </c>
      <c r="K63" s="28">
        <v>25.489190084624454</v>
      </c>
      <c r="L63" s="28">
        <v>25.348938935467167</v>
      </c>
      <c r="M63" s="30">
        <v>25.280614446174916</v>
      </c>
      <c r="N63" s="19">
        <v>29.09</v>
      </c>
      <c r="O63" s="30">
        <v>33.827600591718884</v>
      </c>
      <c r="P63" s="30">
        <v>31.317483383264179</v>
      </c>
      <c r="Q63" s="22">
        <v>29.501211115945836</v>
      </c>
    </row>
    <row r="64" spans="2:17" x14ac:dyDescent="0.25">
      <c r="B64" s="1" t="s">
        <v>177</v>
      </c>
      <c r="C64" s="1" t="s">
        <v>180</v>
      </c>
      <c r="D64" s="1" t="s">
        <v>118</v>
      </c>
      <c r="E64" s="13" t="s">
        <v>106</v>
      </c>
      <c r="F64" s="13" t="s">
        <v>106</v>
      </c>
      <c r="G64" s="13" t="s">
        <v>106</v>
      </c>
      <c r="H64" s="13" t="s">
        <v>106</v>
      </c>
      <c r="I64" s="13" t="s">
        <v>106</v>
      </c>
      <c r="J64" s="13" t="s">
        <v>106</v>
      </c>
      <c r="K64" s="28">
        <v>32.311472231085858</v>
      </c>
      <c r="L64" s="28">
        <v>24.754529130188764</v>
      </c>
      <c r="M64" s="30">
        <v>26.50947976591609</v>
      </c>
      <c r="N64" s="19">
        <v>32.19</v>
      </c>
      <c r="O64" s="30">
        <v>33.175469046621323</v>
      </c>
      <c r="P64" s="30">
        <v>30.0059377418015</v>
      </c>
      <c r="Q64" s="22">
        <v>30.988494211228772</v>
      </c>
    </row>
  </sheetData>
  <mergeCells count="2">
    <mergeCell ref="E2:Q2"/>
    <mergeCell ref="E3:P3"/>
  </mergeCells>
  <conditionalFormatting sqref="E26:K40 E42:K45 E41:I41">
    <cfRule type="cellIs" dxfId="41" priority="25" operator="equal">
      <formula>"Missing"</formula>
    </cfRule>
  </conditionalFormatting>
  <conditionalFormatting sqref="E5:E11 E46:G46 I46 J46:K53 E47:I50 E54:M54 N54:P64 J12:P12 G5:P7 L26:P34 E13:P13 E21:P21 F19:P20 E22:G22 J22:P22 E52:I53 E51:G51 I51 E55:H55 J55:M61 G10:P11 G8:H9 J8:P9 E23:I23 K23:P23 K62:M64 E16:P18 E14:L15 N14:P15 L38:P53 L35:M36 O35:P35 E24:P25 O36 L37:O37">
    <cfRule type="cellIs" dxfId="40" priority="24" operator="equal">
      <formula>"Missing"</formula>
    </cfRule>
  </conditionalFormatting>
  <conditionalFormatting sqref="E12:H12">
    <cfRule type="cellIs" dxfId="39" priority="23" operator="equal">
      <formula>"Missing"</formula>
    </cfRule>
  </conditionalFormatting>
  <conditionalFormatting sqref="I12">
    <cfRule type="cellIs" dxfId="38" priority="22" operator="equal">
      <formula>"Missing"</formula>
    </cfRule>
  </conditionalFormatting>
  <conditionalFormatting sqref="E19:E20">
    <cfRule type="cellIs" dxfId="37" priority="21" operator="equal">
      <formula>"Missing"</formula>
    </cfRule>
  </conditionalFormatting>
  <conditionalFormatting sqref="H22">
    <cfRule type="cellIs" dxfId="36" priority="20" operator="equal">
      <formula>"Missing"</formula>
    </cfRule>
  </conditionalFormatting>
  <conditionalFormatting sqref="H51">
    <cfRule type="cellIs" dxfId="35" priority="19" operator="equal">
      <formula>"Missing"</formula>
    </cfRule>
  </conditionalFormatting>
  <conditionalFormatting sqref="I55:I61">
    <cfRule type="cellIs" dxfId="34" priority="18" operator="equal">
      <formula>"Missing"</formula>
    </cfRule>
  </conditionalFormatting>
  <conditionalFormatting sqref="I22">
    <cfRule type="cellIs" dxfId="33" priority="17" operator="equal">
      <formula>"Missing"</formula>
    </cfRule>
  </conditionalFormatting>
  <conditionalFormatting sqref="I9">
    <cfRule type="cellIs" dxfId="32" priority="16" operator="equal">
      <formula>"Missing"</formula>
    </cfRule>
  </conditionalFormatting>
  <conditionalFormatting sqref="I8">
    <cfRule type="cellIs" dxfId="31" priority="15" operator="equal">
      <formula>"Missing"</formula>
    </cfRule>
  </conditionalFormatting>
  <conditionalFormatting sqref="E60:H61 E62:E64">
    <cfRule type="cellIs" dxfId="30" priority="14" operator="equal">
      <formula>"Missing"</formula>
    </cfRule>
  </conditionalFormatting>
  <conditionalFormatting sqref="E58:H59">
    <cfRule type="cellIs" dxfId="29" priority="13" operator="equal">
      <formula>"Missing"</formula>
    </cfRule>
  </conditionalFormatting>
  <conditionalFormatting sqref="E56:H57">
    <cfRule type="cellIs" dxfId="28" priority="12" operator="equal">
      <formula>"Missing"</formula>
    </cfRule>
  </conditionalFormatting>
  <conditionalFormatting sqref="J23">
    <cfRule type="cellIs" dxfId="27" priority="11" operator="equal">
      <formula>"Missing"</formula>
    </cfRule>
  </conditionalFormatting>
  <conditionalFormatting sqref="J41">
    <cfRule type="cellIs" dxfId="26" priority="10" operator="equal">
      <formula>"Missing"</formula>
    </cfRule>
  </conditionalFormatting>
  <conditionalFormatting sqref="K41">
    <cfRule type="cellIs" dxfId="25" priority="9" operator="equal">
      <formula>"Missing"</formula>
    </cfRule>
  </conditionalFormatting>
  <conditionalFormatting sqref="F63:H64">
    <cfRule type="cellIs" dxfId="24" priority="8" operator="equal">
      <formula>"Missing"</formula>
    </cfRule>
  </conditionalFormatting>
  <conditionalFormatting sqref="F62:H62">
    <cfRule type="cellIs" dxfId="23" priority="7" operator="equal">
      <formula>"Missing"</formula>
    </cfRule>
  </conditionalFormatting>
  <conditionalFormatting sqref="I63:J64">
    <cfRule type="cellIs" dxfId="22" priority="6" operator="equal">
      <formula>"Missing"</formula>
    </cfRule>
  </conditionalFormatting>
  <conditionalFormatting sqref="I62:J62">
    <cfRule type="cellIs" dxfId="21" priority="5" operator="equal">
      <formula>"Missing"</formula>
    </cfRule>
  </conditionalFormatting>
  <conditionalFormatting sqref="M14">
    <cfRule type="cellIs" dxfId="20" priority="4" operator="equal">
      <formula>"Missing"</formula>
    </cfRule>
  </conditionalFormatting>
  <conditionalFormatting sqref="M15">
    <cfRule type="cellIs" dxfId="19" priority="3" operator="equal">
      <formula>"Missing"</formula>
    </cfRule>
  </conditionalFormatting>
  <conditionalFormatting sqref="N35:N36">
    <cfRule type="cellIs" dxfId="18" priority="2" operator="equal">
      <formula>"Missing"</formula>
    </cfRule>
  </conditionalFormatting>
  <conditionalFormatting sqref="P36:P37">
    <cfRule type="cellIs" dxfId="17" priority="1" operator="equal">
      <formula>"Missing"</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99A0F-7253-40AA-B9D9-F8216F9309AE}">
  <dimension ref="B2:Q60"/>
  <sheetViews>
    <sheetView showGridLines="0" workbookViewId="0">
      <selection activeCell="Q4" sqref="Q4"/>
    </sheetView>
  </sheetViews>
  <sheetFormatPr defaultRowHeight="15" x14ac:dyDescent="0.25"/>
  <cols>
    <col min="2" max="2" width="11.7109375" bestFit="1" customWidth="1"/>
    <col min="3" max="3" width="32.140625" bestFit="1" customWidth="1"/>
    <col min="4" max="4" width="10.140625" bestFit="1" customWidth="1"/>
    <col min="17" max="17" width="36.5703125" bestFit="1" customWidth="1"/>
  </cols>
  <sheetData>
    <row r="2" spans="2:17" x14ac:dyDescent="0.25">
      <c r="B2" s="4"/>
      <c r="C2" s="4"/>
      <c r="D2" s="4"/>
      <c r="E2" s="51" t="s">
        <v>146</v>
      </c>
      <c r="F2" s="52"/>
      <c r="G2" s="52"/>
      <c r="H2" s="52"/>
      <c r="I2" s="52"/>
      <c r="J2" s="52"/>
      <c r="K2" s="52"/>
      <c r="L2" s="52"/>
      <c r="M2" s="52"/>
      <c r="N2" s="52"/>
      <c r="O2" s="52"/>
      <c r="P2" s="52"/>
      <c r="Q2" s="53"/>
    </row>
    <row r="3" spans="2:17" x14ac:dyDescent="0.25">
      <c r="B3" s="4"/>
      <c r="C3" s="5"/>
      <c r="D3" s="4"/>
      <c r="E3" s="54" t="s">
        <v>104</v>
      </c>
      <c r="F3" s="54"/>
      <c r="G3" s="54"/>
      <c r="H3" s="54"/>
      <c r="I3" s="54"/>
      <c r="J3" s="54"/>
      <c r="K3" s="54"/>
      <c r="L3" s="54"/>
      <c r="M3" s="54"/>
      <c r="N3" s="54"/>
      <c r="O3" s="54"/>
      <c r="P3" s="55"/>
      <c r="Q3" s="9" t="s">
        <v>103</v>
      </c>
    </row>
    <row r="4" spans="2:17" x14ac:dyDescent="0.25">
      <c r="B4" s="34" t="s">
        <v>28</v>
      </c>
      <c r="C4" s="34" t="s">
        <v>29</v>
      </c>
      <c r="D4" s="34" t="s">
        <v>117</v>
      </c>
      <c r="E4" s="6">
        <v>43101</v>
      </c>
      <c r="F4" s="6">
        <v>43132</v>
      </c>
      <c r="G4" s="6">
        <v>43160</v>
      </c>
      <c r="H4" s="6">
        <v>43191</v>
      </c>
      <c r="I4" s="6">
        <v>43221</v>
      </c>
      <c r="J4" s="6">
        <v>43252</v>
      </c>
      <c r="K4" s="6">
        <v>43282</v>
      </c>
      <c r="L4" s="6">
        <v>43313</v>
      </c>
      <c r="M4" s="6">
        <v>43344</v>
      </c>
      <c r="N4" s="6">
        <v>43374</v>
      </c>
      <c r="O4" s="6">
        <v>43405</v>
      </c>
      <c r="P4" s="6">
        <v>43435</v>
      </c>
      <c r="Q4" s="34" t="s">
        <v>162</v>
      </c>
    </row>
    <row r="5" spans="2:17" x14ac:dyDescent="0.25">
      <c r="B5" s="1" t="s">
        <v>30</v>
      </c>
      <c r="C5" s="1" t="s">
        <v>0</v>
      </c>
      <c r="D5" s="1" t="s">
        <v>118</v>
      </c>
      <c r="E5" s="2">
        <v>45.282535253716247</v>
      </c>
      <c r="F5" s="15">
        <v>33.823694170403591</v>
      </c>
      <c r="G5" s="20" t="s">
        <v>131</v>
      </c>
      <c r="H5" s="27">
        <v>31.128341503102096</v>
      </c>
      <c r="I5" s="27">
        <v>34.586328702515573</v>
      </c>
      <c r="J5" s="27">
        <v>31.726313803371781</v>
      </c>
      <c r="K5" s="13">
        <v>41.02202039247269</v>
      </c>
      <c r="L5" s="15">
        <v>32.42252718306024</v>
      </c>
      <c r="M5" s="19">
        <v>36.847873323394715</v>
      </c>
      <c r="N5" s="13">
        <v>47.916745628185012</v>
      </c>
      <c r="O5" s="44">
        <v>28.782097033433196</v>
      </c>
      <c r="P5" s="30">
        <v>33.588227335845289</v>
      </c>
      <c r="Q5" s="22">
        <v>33.575257729675947</v>
      </c>
    </row>
    <row r="6" spans="2:17" x14ac:dyDescent="0.25">
      <c r="B6" s="1" t="s">
        <v>31</v>
      </c>
      <c r="C6" s="1" t="s">
        <v>1</v>
      </c>
      <c r="D6" s="1" t="s">
        <v>118</v>
      </c>
      <c r="E6" s="2">
        <v>43.824811860641297</v>
      </c>
      <c r="F6" s="15">
        <v>40.256900747384158</v>
      </c>
      <c r="G6" s="2">
        <v>47.302929242233283</v>
      </c>
      <c r="H6" s="27">
        <v>46.789883707085821</v>
      </c>
      <c r="I6" s="27">
        <v>48.244569378935708</v>
      </c>
      <c r="J6" s="27">
        <v>44.122523645216006</v>
      </c>
      <c r="K6" s="1" t="s">
        <v>97</v>
      </c>
      <c r="L6" s="15">
        <v>38.434848406842605</v>
      </c>
      <c r="M6" s="19">
        <v>42.053064600250423</v>
      </c>
      <c r="N6" s="13">
        <v>34.319857125135563</v>
      </c>
      <c r="O6" s="44">
        <v>37.995976183393182</v>
      </c>
      <c r="P6" s="30">
        <v>40.630127752429132</v>
      </c>
      <c r="Q6" s="22">
        <v>39.227018924007169</v>
      </c>
    </row>
    <row r="7" spans="2:17" x14ac:dyDescent="0.25">
      <c r="B7" s="1" t="s">
        <v>32</v>
      </c>
      <c r="C7" s="1" t="s">
        <v>134</v>
      </c>
      <c r="D7" s="1" t="s">
        <v>118</v>
      </c>
      <c r="E7" s="2">
        <v>41.169924747389068</v>
      </c>
      <c r="F7" s="15">
        <v>38.502568373828424</v>
      </c>
      <c r="G7" s="2">
        <v>49.189612387320942</v>
      </c>
      <c r="H7" s="27">
        <v>38.628843688600945</v>
      </c>
      <c r="I7" s="27">
        <v>35.541583349854619</v>
      </c>
      <c r="J7" s="27">
        <v>40.293238331672427</v>
      </c>
      <c r="K7" s="13">
        <v>46.137636927667842</v>
      </c>
      <c r="L7" s="15">
        <v>32.948381374723901</v>
      </c>
      <c r="M7" s="19">
        <v>32.38336670558585</v>
      </c>
      <c r="N7" s="13">
        <v>40.288727949382441</v>
      </c>
      <c r="O7" s="44">
        <v>41.750356335069348</v>
      </c>
      <c r="P7" s="30">
        <v>43.09686376443171</v>
      </c>
      <c r="Q7" s="22">
        <v>37.194660555003388</v>
      </c>
    </row>
    <row r="8" spans="2:17" x14ac:dyDescent="0.25">
      <c r="B8" s="1" t="s">
        <v>136</v>
      </c>
      <c r="C8" s="1" t="s">
        <v>135</v>
      </c>
      <c r="D8" s="1" t="s">
        <v>118</v>
      </c>
      <c r="E8" s="2">
        <v>56.628624820831057</v>
      </c>
      <c r="F8" s="15">
        <v>45.998867465678764</v>
      </c>
      <c r="G8" s="27">
        <v>68.976120411306738</v>
      </c>
      <c r="H8" s="27">
        <v>53.668618828379749</v>
      </c>
      <c r="I8" s="27">
        <v>52.817281484126347</v>
      </c>
      <c r="J8" s="27">
        <v>54.244970211501176</v>
      </c>
      <c r="K8" s="13">
        <v>58.374412647986247</v>
      </c>
      <c r="L8" s="15">
        <v>46.350004751347704</v>
      </c>
      <c r="M8" s="19">
        <v>45.996627170425199</v>
      </c>
      <c r="N8" s="13">
        <v>54.086750217145408</v>
      </c>
      <c r="O8" s="44">
        <v>60.353435175087412</v>
      </c>
      <c r="P8" s="30">
        <v>58.60097450650278</v>
      </c>
      <c r="Q8" s="22">
        <v>50.847493295999698</v>
      </c>
    </row>
    <row r="9" spans="2:17" x14ac:dyDescent="0.25">
      <c r="B9" s="1" t="s">
        <v>33</v>
      </c>
      <c r="C9" s="1" t="s">
        <v>125</v>
      </c>
      <c r="D9" s="1" t="s">
        <v>118</v>
      </c>
      <c r="E9" s="2">
        <v>33.196123286663166</v>
      </c>
      <c r="F9" s="15">
        <v>28.96765117495638</v>
      </c>
      <c r="G9" s="2">
        <v>36.631863138281233</v>
      </c>
      <c r="H9" s="27">
        <v>30.619850367137044</v>
      </c>
      <c r="I9" s="27">
        <v>25.963772889413764</v>
      </c>
      <c r="J9" s="27">
        <v>26.848495531284136</v>
      </c>
      <c r="K9" s="13">
        <v>29.917250155025691</v>
      </c>
      <c r="L9" s="15">
        <v>23.250963180100136</v>
      </c>
      <c r="M9" s="19">
        <v>27.356676271859463</v>
      </c>
      <c r="N9" s="13">
        <v>30.935982131776349</v>
      </c>
      <c r="O9" s="44">
        <v>31.74397857142857</v>
      </c>
      <c r="P9" s="30">
        <v>32.726764285714289</v>
      </c>
      <c r="Q9" s="22">
        <v>27.757351251232119</v>
      </c>
    </row>
    <row r="10" spans="2:17" x14ac:dyDescent="0.25">
      <c r="B10" s="1" t="s">
        <v>34</v>
      </c>
      <c r="C10" s="1" t="s">
        <v>2</v>
      </c>
      <c r="D10" s="1" t="s">
        <v>118</v>
      </c>
      <c r="E10" s="2">
        <v>36.568186346135064</v>
      </c>
      <c r="F10" s="15">
        <v>28.649101678475688</v>
      </c>
      <c r="G10" s="2">
        <v>43.782645695121204</v>
      </c>
      <c r="H10" s="27">
        <v>38.079168733264112</v>
      </c>
      <c r="I10" s="27">
        <v>32.67148989298002</v>
      </c>
      <c r="J10" s="27">
        <v>38.283238450081157</v>
      </c>
      <c r="K10" s="13">
        <v>31.866540312570162</v>
      </c>
      <c r="L10" s="15">
        <v>31.602831117285906</v>
      </c>
      <c r="M10" s="19">
        <v>29.389346711259755</v>
      </c>
      <c r="N10" s="13">
        <v>33.657906405773957</v>
      </c>
      <c r="O10" s="44">
        <v>35.944329430443375</v>
      </c>
      <c r="P10" s="30">
        <v>34.65820086504776</v>
      </c>
      <c r="Q10" s="22">
        <v>32.174356386978957</v>
      </c>
    </row>
    <row r="11" spans="2:17" x14ac:dyDescent="0.25">
      <c r="B11" s="1" t="s">
        <v>79</v>
      </c>
      <c r="C11" s="1" t="s">
        <v>81</v>
      </c>
      <c r="D11" s="1" t="s">
        <v>118</v>
      </c>
      <c r="E11" s="2">
        <v>36.846492604758637</v>
      </c>
      <c r="F11" s="15">
        <v>31.278975783193349</v>
      </c>
      <c r="G11" s="2">
        <v>33.942284202679623</v>
      </c>
      <c r="H11" s="27">
        <v>34.666454455249863</v>
      </c>
      <c r="I11" s="27">
        <v>29.949747176541901</v>
      </c>
      <c r="J11" s="27">
        <v>32.00864232488545</v>
      </c>
      <c r="K11" s="13">
        <v>29.211415384617069</v>
      </c>
      <c r="L11" s="15">
        <v>24.832211750234745</v>
      </c>
      <c r="M11" s="19">
        <v>27.323030272999826</v>
      </c>
      <c r="N11" s="13">
        <v>31.248270866919373</v>
      </c>
      <c r="O11" s="44">
        <v>35.665818217901204</v>
      </c>
      <c r="P11" s="30">
        <v>35.869543479555283</v>
      </c>
      <c r="Q11" s="46">
        <v>29.670323705264067</v>
      </c>
    </row>
    <row r="12" spans="2:17" x14ac:dyDescent="0.25">
      <c r="B12" s="1" t="s">
        <v>80</v>
      </c>
      <c r="C12" s="1" t="s">
        <v>218</v>
      </c>
      <c r="D12" s="1" t="s">
        <v>118</v>
      </c>
      <c r="E12" s="2">
        <v>33.662479468631567</v>
      </c>
      <c r="F12" s="15">
        <v>33.61395435220232</v>
      </c>
      <c r="G12" s="2">
        <v>32.740678539490453</v>
      </c>
      <c r="H12" s="27">
        <v>32.372190272077781</v>
      </c>
      <c r="I12" s="27">
        <v>28.592679070317626</v>
      </c>
      <c r="J12" s="27">
        <v>28.009429472693288</v>
      </c>
      <c r="K12" s="13">
        <v>29.621847688524657</v>
      </c>
      <c r="L12" s="15">
        <v>24.930492271673671</v>
      </c>
      <c r="M12" s="20" t="s">
        <v>131</v>
      </c>
      <c r="N12" s="18" t="s">
        <v>132</v>
      </c>
      <c r="O12" s="13" t="s">
        <v>106</v>
      </c>
      <c r="P12" s="45" t="s">
        <v>106</v>
      </c>
      <c r="Q12" s="22">
        <v>28.817457938277101</v>
      </c>
    </row>
    <row r="13" spans="2:17" x14ac:dyDescent="0.25">
      <c r="B13" s="1" t="s">
        <v>36</v>
      </c>
      <c r="C13" s="1" t="s">
        <v>99</v>
      </c>
      <c r="D13" s="1" t="s">
        <v>118</v>
      </c>
      <c r="E13" s="2">
        <v>37.471695287984204</v>
      </c>
      <c r="F13" s="1" t="s">
        <v>97</v>
      </c>
      <c r="G13" s="2">
        <v>26.988295074633459</v>
      </c>
      <c r="H13" s="27">
        <v>28.680963095238091</v>
      </c>
      <c r="I13" s="1" t="s">
        <v>97</v>
      </c>
      <c r="J13" s="43" t="s">
        <v>182</v>
      </c>
      <c r="K13" s="13" t="s">
        <v>106</v>
      </c>
      <c r="L13" s="13" t="s">
        <v>106</v>
      </c>
      <c r="M13" s="13" t="s">
        <v>106</v>
      </c>
      <c r="N13" s="13" t="s">
        <v>106</v>
      </c>
      <c r="O13" s="13" t="s">
        <v>106</v>
      </c>
      <c r="P13" s="13" t="s">
        <v>106</v>
      </c>
      <c r="Q13" s="47">
        <v>25.854931134111101</v>
      </c>
    </row>
    <row r="14" spans="2:17" x14ac:dyDescent="0.25">
      <c r="B14" s="1" t="s">
        <v>154</v>
      </c>
      <c r="C14" s="1" t="s">
        <v>219</v>
      </c>
      <c r="D14" s="1" t="s">
        <v>118</v>
      </c>
      <c r="E14" s="13" t="s">
        <v>106</v>
      </c>
      <c r="F14" s="13" t="s">
        <v>106</v>
      </c>
      <c r="G14" s="13" t="s">
        <v>106</v>
      </c>
      <c r="H14" s="13" t="s">
        <v>106</v>
      </c>
      <c r="I14" s="13" t="s">
        <v>106</v>
      </c>
      <c r="J14" s="27">
        <v>22.831468718969873</v>
      </c>
      <c r="K14" s="13">
        <v>28.896971967254618</v>
      </c>
      <c r="L14" s="15">
        <v>24.456321706883362</v>
      </c>
      <c r="M14" s="19">
        <v>28.477485864503162</v>
      </c>
      <c r="N14" s="13">
        <v>34.393234965897079</v>
      </c>
      <c r="O14" s="44">
        <v>34.191347092677915</v>
      </c>
      <c r="P14" s="30">
        <v>33.149349469301747</v>
      </c>
      <c r="Q14" s="22">
        <v>30.715772003921899</v>
      </c>
    </row>
    <row r="15" spans="2:17" x14ac:dyDescent="0.25">
      <c r="B15" s="1" t="s">
        <v>37</v>
      </c>
      <c r="C15" s="1" t="s">
        <v>138</v>
      </c>
      <c r="D15" s="1" t="s">
        <v>118</v>
      </c>
      <c r="E15" s="2">
        <v>34.62205139482613</v>
      </c>
      <c r="F15" s="27">
        <v>38.396540860484691</v>
      </c>
      <c r="G15" s="2">
        <v>41.115008792842936</v>
      </c>
      <c r="H15" s="27">
        <v>31.285345238095235</v>
      </c>
      <c r="I15" s="27">
        <v>28.584250916657751</v>
      </c>
      <c r="J15" s="27">
        <v>27.989619970191313</v>
      </c>
      <c r="K15" s="13">
        <v>25.231091044406583</v>
      </c>
      <c r="L15" s="15">
        <v>24.113036287927198</v>
      </c>
      <c r="M15" s="19">
        <v>24.525652076871847</v>
      </c>
      <c r="N15" s="13">
        <v>30.769661996283773</v>
      </c>
      <c r="O15" s="44">
        <v>28.244313554277294</v>
      </c>
      <c r="P15" s="30">
        <v>35.458666798924583</v>
      </c>
      <c r="Q15" s="22">
        <v>28.700981017213678</v>
      </c>
    </row>
    <row r="16" spans="2:17" x14ac:dyDescent="0.25">
      <c r="B16" s="1" t="s">
        <v>38</v>
      </c>
      <c r="C16" s="1" t="s">
        <v>4</v>
      </c>
      <c r="D16" s="1" t="s">
        <v>119</v>
      </c>
      <c r="E16" s="2">
        <v>44.857298924731182</v>
      </c>
      <c r="F16" s="2">
        <v>30.705323416192801</v>
      </c>
      <c r="G16" s="2">
        <v>32.201085650394148</v>
      </c>
      <c r="H16" s="27">
        <v>30.980276642191626</v>
      </c>
      <c r="I16" s="27">
        <v>24.418647251112727</v>
      </c>
      <c r="J16" s="27">
        <v>24.076113774687766</v>
      </c>
      <c r="K16" s="13">
        <v>29.685513698626021</v>
      </c>
      <c r="L16" s="15">
        <v>24.318638789156083</v>
      </c>
      <c r="M16" s="19">
        <v>28.842147777393667</v>
      </c>
      <c r="N16" s="13">
        <v>28.505734626541173</v>
      </c>
      <c r="O16" s="44">
        <v>28.049387341973386</v>
      </c>
      <c r="P16" s="30">
        <v>30.627723990164323</v>
      </c>
      <c r="Q16" s="22">
        <v>27.688261620945283</v>
      </c>
    </row>
    <row r="17" spans="2:17" x14ac:dyDescent="0.25">
      <c r="B17" s="1" t="s">
        <v>39</v>
      </c>
      <c r="C17" s="1" t="s">
        <v>126</v>
      </c>
      <c r="D17" s="1" t="s">
        <v>119</v>
      </c>
      <c r="E17" s="2">
        <v>26.922094846379448</v>
      </c>
      <c r="F17" s="27">
        <v>27.056941842283507</v>
      </c>
      <c r="G17" s="2">
        <v>30.479078734876104</v>
      </c>
      <c r="H17" s="27">
        <v>22.364587385386482</v>
      </c>
      <c r="I17" s="27">
        <v>28.101401228453842</v>
      </c>
      <c r="J17" s="27">
        <v>30.224688524587542</v>
      </c>
      <c r="K17" s="13">
        <v>24.889109181142878</v>
      </c>
      <c r="L17" s="15">
        <v>19.931338086749854</v>
      </c>
      <c r="M17" s="19">
        <v>24.597094972067037</v>
      </c>
      <c r="N17" s="13">
        <v>28.425231822577963</v>
      </c>
      <c r="O17" s="44">
        <v>28.408707455988967</v>
      </c>
      <c r="P17" s="30">
        <v>27.450302356960108</v>
      </c>
      <c r="Q17" s="22">
        <v>24.710919673902666</v>
      </c>
    </row>
    <row r="18" spans="2:17" x14ac:dyDescent="0.25">
      <c r="B18" s="1" t="s">
        <v>40</v>
      </c>
      <c r="C18" s="1" t="s">
        <v>127</v>
      </c>
      <c r="D18" s="1" t="s">
        <v>118</v>
      </c>
      <c r="E18" s="2">
        <v>33.938684867706634</v>
      </c>
      <c r="F18" s="27">
        <v>30.448919324012472</v>
      </c>
      <c r="G18" s="2">
        <v>36.496521687290802</v>
      </c>
      <c r="H18" s="27">
        <v>28.442603052374881</v>
      </c>
      <c r="I18" s="27">
        <v>28.720692633831145</v>
      </c>
      <c r="J18" s="27">
        <v>26.495371621621011</v>
      </c>
      <c r="K18" s="13">
        <v>26.01577667493947</v>
      </c>
      <c r="L18" s="15">
        <v>24.815602187608711</v>
      </c>
      <c r="M18" s="19">
        <v>21.775950271721918</v>
      </c>
      <c r="N18" s="13">
        <v>30.801591664600245</v>
      </c>
      <c r="O18" s="44">
        <v>34.535390355230014</v>
      </c>
      <c r="P18" s="30">
        <v>34.312877946193005</v>
      </c>
      <c r="Q18" s="22">
        <v>27.651998627252603</v>
      </c>
    </row>
    <row r="19" spans="2:17" x14ac:dyDescent="0.25">
      <c r="B19" s="1" t="s">
        <v>41</v>
      </c>
      <c r="C19" s="1" t="s">
        <v>100</v>
      </c>
      <c r="D19" s="1" t="s">
        <v>118</v>
      </c>
      <c r="E19" s="2">
        <v>33.489118317401818</v>
      </c>
      <c r="F19" s="27">
        <v>25.850345852348223</v>
      </c>
      <c r="G19" s="2">
        <v>27.595251664514681</v>
      </c>
      <c r="H19" s="27">
        <v>18.08684580273906</v>
      </c>
      <c r="I19" s="27">
        <v>22.867600309098417</v>
      </c>
      <c r="J19" s="27">
        <v>25.49051619634945</v>
      </c>
      <c r="K19" s="13">
        <v>29.926900401962055</v>
      </c>
      <c r="L19" s="15">
        <v>25.192842422321327</v>
      </c>
      <c r="M19" s="16">
        <v>26.46381699086924</v>
      </c>
      <c r="N19" s="13">
        <v>28.428758001292756</v>
      </c>
      <c r="O19" s="44">
        <v>30.128957907476188</v>
      </c>
      <c r="P19" s="30">
        <v>30.201284793178072</v>
      </c>
      <c r="Q19" s="22">
        <v>25.088473496115224</v>
      </c>
    </row>
    <row r="20" spans="2:17" x14ac:dyDescent="0.25">
      <c r="B20" s="1" t="s">
        <v>42</v>
      </c>
      <c r="C20" s="1" t="s">
        <v>128</v>
      </c>
      <c r="D20" s="1" t="s">
        <v>118</v>
      </c>
      <c r="E20" s="2">
        <v>36.503246578064754</v>
      </c>
      <c r="F20" s="27">
        <v>34.850720388778996</v>
      </c>
      <c r="G20" s="2">
        <v>38.642646957989143</v>
      </c>
      <c r="H20" s="27">
        <v>37.861141893233658</v>
      </c>
      <c r="I20" s="27">
        <v>31.667236774322838</v>
      </c>
      <c r="J20" s="27">
        <v>34.678627251275138</v>
      </c>
      <c r="K20" s="13">
        <v>38.392923580622892</v>
      </c>
      <c r="L20" s="15">
        <v>26.979179912005776</v>
      </c>
      <c r="M20" s="19">
        <v>36.201245315793912</v>
      </c>
      <c r="N20" s="13">
        <v>32.194216819648659</v>
      </c>
      <c r="O20" s="44">
        <v>32.716875967454619</v>
      </c>
      <c r="P20" s="30">
        <v>38.932376644247903</v>
      </c>
      <c r="Q20" s="22">
        <v>32.520583951466463</v>
      </c>
    </row>
    <row r="21" spans="2:17" x14ac:dyDescent="0.25">
      <c r="B21" s="1" t="s">
        <v>43</v>
      </c>
      <c r="C21" s="1" t="s">
        <v>129</v>
      </c>
      <c r="D21" s="1" t="s">
        <v>118</v>
      </c>
      <c r="E21" s="2">
        <v>33.829611915866813</v>
      </c>
      <c r="F21" s="27">
        <v>37.215793308546964</v>
      </c>
      <c r="G21" s="2">
        <v>35.539981067385924</v>
      </c>
      <c r="H21" s="27">
        <v>29.540330243912393</v>
      </c>
      <c r="I21" s="27">
        <v>27.332620170393845</v>
      </c>
      <c r="J21" s="27">
        <v>31.331970193746123</v>
      </c>
      <c r="K21" s="13">
        <v>32.560429638083512</v>
      </c>
      <c r="L21" s="15">
        <v>22.938483857538571</v>
      </c>
      <c r="M21" s="19">
        <v>28.375056458623433</v>
      </c>
      <c r="N21" s="19">
        <v>35.220855760878976</v>
      </c>
      <c r="O21" s="44">
        <v>32.538600035723803</v>
      </c>
      <c r="P21" s="30">
        <v>34.641821753107763</v>
      </c>
      <c r="Q21" s="22">
        <v>29.53258046629513</v>
      </c>
    </row>
    <row r="22" spans="2:17" x14ac:dyDescent="0.25">
      <c r="B22" s="1" t="s">
        <v>44</v>
      </c>
      <c r="C22" s="1" t="s">
        <v>130</v>
      </c>
      <c r="D22" s="1" t="s">
        <v>118</v>
      </c>
      <c r="E22" s="2">
        <v>32.323510495753673</v>
      </c>
      <c r="F22" s="27">
        <v>29.243670416250339</v>
      </c>
      <c r="G22" s="2">
        <v>34.643764054156769</v>
      </c>
      <c r="H22" s="27">
        <v>31.821493817113005</v>
      </c>
      <c r="I22" s="27">
        <v>23.552743050741412</v>
      </c>
      <c r="J22" s="27">
        <v>27.643091139426293</v>
      </c>
      <c r="K22" s="13">
        <v>31.686980411603351</v>
      </c>
      <c r="L22" s="15">
        <v>27.903687330257558</v>
      </c>
      <c r="M22" s="19">
        <v>28.4760801052199</v>
      </c>
      <c r="N22" s="13">
        <v>31.493216588941134</v>
      </c>
      <c r="O22" s="44">
        <v>32.58969236265466</v>
      </c>
      <c r="P22" s="1" t="s">
        <v>97</v>
      </c>
      <c r="Q22" s="22">
        <v>28.016497698915444</v>
      </c>
    </row>
    <row r="23" spans="2:17" x14ac:dyDescent="0.25">
      <c r="B23" s="1" t="s">
        <v>45</v>
      </c>
      <c r="C23" s="1" t="s">
        <v>5</v>
      </c>
      <c r="D23" s="1" t="s">
        <v>118</v>
      </c>
      <c r="E23" s="2">
        <v>29.892219817314988</v>
      </c>
      <c r="F23" s="27">
        <v>25.028941523219089</v>
      </c>
      <c r="G23" s="2">
        <v>25.510389745886688</v>
      </c>
      <c r="H23" s="27">
        <v>23.400514510301356</v>
      </c>
      <c r="I23" s="27">
        <v>21.244432426006192</v>
      </c>
      <c r="J23" s="27">
        <v>19.135168935705835</v>
      </c>
      <c r="K23" s="13">
        <v>25.402805355813801</v>
      </c>
      <c r="L23" s="15">
        <v>18.182042264690732</v>
      </c>
      <c r="M23" s="19">
        <v>21.347346634898766</v>
      </c>
      <c r="N23" s="13">
        <v>23.015277922464072</v>
      </c>
      <c r="O23" s="44">
        <v>23.79143917591394</v>
      </c>
      <c r="P23" s="30">
        <v>26.172782318862254</v>
      </c>
      <c r="Q23" s="22">
        <v>21.86456044890852</v>
      </c>
    </row>
    <row r="24" spans="2:17" x14ac:dyDescent="0.25">
      <c r="B24" s="1" t="s">
        <v>46</v>
      </c>
      <c r="C24" s="1" t="s">
        <v>6</v>
      </c>
      <c r="D24" s="1" t="s">
        <v>118</v>
      </c>
      <c r="E24" s="2">
        <v>39.729471198735894</v>
      </c>
      <c r="F24" s="27">
        <v>36.071131270109085</v>
      </c>
      <c r="G24" s="2">
        <v>37.286684947845515</v>
      </c>
      <c r="H24" s="27">
        <v>37.88880357319924</v>
      </c>
      <c r="I24" s="27">
        <v>31.579194532488842</v>
      </c>
      <c r="J24" s="1" t="s">
        <v>97</v>
      </c>
      <c r="K24" s="13">
        <v>45.857646621208026</v>
      </c>
      <c r="L24" s="15">
        <v>31.074956094271847</v>
      </c>
      <c r="M24" s="19">
        <v>30.812293031562135</v>
      </c>
      <c r="N24" s="13">
        <v>37.20807114153763</v>
      </c>
      <c r="O24" s="44">
        <v>30.389885098534553</v>
      </c>
      <c r="P24" s="30">
        <v>37.626552770997755</v>
      </c>
      <c r="Q24" s="22">
        <v>33.4398147237142</v>
      </c>
    </row>
    <row r="25" spans="2:17" x14ac:dyDescent="0.25">
      <c r="B25" s="1" t="s">
        <v>47</v>
      </c>
      <c r="C25" s="1" t="s">
        <v>207</v>
      </c>
      <c r="D25" s="1" t="s">
        <v>118</v>
      </c>
      <c r="E25" s="2">
        <v>39.568187349447506</v>
      </c>
      <c r="F25" s="2">
        <v>41.634597772278433</v>
      </c>
      <c r="G25" s="2">
        <v>36.943545488411118</v>
      </c>
      <c r="H25" s="27">
        <v>33.482454935279499</v>
      </c>
      <c r="I25" s="27">
        <v>29.731214738510989</v>
      </c>
      <c r="J25" s="27">
        <v>31.790981366466063</v>
      </c>
      <c r="K25" s="1" t="s">
        <v>97</v>
      </c>
      <c r="L25" s="15">
        <v>29.876467438726312</v>
      </c>
      <c r="M25" s="1" t="s">
        <v>97</v>
      </c>
      <c r="N25" s="1" t="s">
        <v>97</v>
      </c>
      <c r="O25" s="1" t="s">
        <v>97</v>
      </c>
      <c r="P25" s="1" t="s">
        <v>97</v>
      </c>
      <c r="Q25" s="22">
        <v>31.694378235206301</v>
      </c>
    </row>
    <row r="26" spans="2:17" x14ac:dyDescent="0.25">
      <c r="B26" s="1" t="s">
        <v>48</v>
      </c>
      <c r="C26" s="1" t="s">
        <v>8</v>
      </c>
      <c r="D26" s="1" t="s">
        <v>118</v>
      </c>
      <c r="E26" s="2">
        <v>35.131358675238843</v>
      </c>
      <c r="F26" s="27">
        <v>30.233902497199374</v>
      </c>
      <c r="G26" s="2">
        <v>28.969303491987944</v>
      </c>
      <c r="H26" s="27">
        <v>24.92054022943065</v>
      </c>
      <c r="I26" s="27">
        <v>21.575368245851799</v>
      </c>
      <c r="J26" s="1" t="s">
        <v>97</v>
      </c>
      <c r="K26" s="13">
        <v>27.480458390181322</v>
      </c>
      <c r="L26" s="20" t="s">
        <v>131</v>
      </c>
      <c r="M26" s="19">
        <v>33.503260567568475</v>
      </c>
      <c r="N26" s="13">
        <v>33.522907746882211</v>
      </c>
      <c r="O26" s="44">
        <v>25.736180421884942</v>
      </c>
      <c r="P26" s="30">
        <v>34.839062320189804</v>
      </c>
      <c r="Q26" s="22">
        <v>27.519847860536633</v>
      </c>
    </row>
    <row r="27" spans="2:17" x14ac:dyDescent="0.25">
      <c r="B27" s="1" t="s">
        <v>49</v>
      </c>
      <c r="C27" s="1" t="s">
        <v>9</v>
      </c>
      <c r="D27" s="1" t="s">
        <v>118</v>
      </c>
      <c r="E27" s="2">
        <v>35.074841043883602</v>
      </c>
      <c r="F27" s="2">
        <v>39.795713951990976</v>
      </c>
      <c r="G27" s="2">
        <v>37.142838770588803</v>
      </c>
      <c r="H27" s="27">
        <v>37.783725785963625</v>
      </c>
      <c r="I27" s="27">
        <v>37.478442850349452</v>
      </c>
      <c r="J27" s="27">
        <v>37.911319573799616</v>
      </c>
      <c r="K27" s="13">
        <v>31.473520525855225</v>
      </c>
      <c r="L27" s="15">
        <v>25.029757287332437</v>
      </c>
      <c r="M27" s="19">
        <v>29.323410145103892</v>
      </c>
      <c r="N27" s="13">
        <v>34.604821787334764</v>
      </c>
      <c r="O27" s="44">
        <v>34.733365086930753</v>
      </c>
      <c r="P27" s="30">
        <v>33.922486904761911</v>
      </c>
      <c r="Q27" s="22">
        <v>32.106253887826867</v>
      </c>
    </row>
    <row r="28" spans="2:17" x14ac:dyDescent="0.25">
      <c r="B28" s="1" t="s">
        <v>155</v>
      </c>
      <c r="C28" s="1" t="s">
        <v>159</v>
      </c>
      <c r="D28" s="1" t="s">
        <v>118</v>
      </c>
      <c r="E28" s="2">
        <v>47.875804824934342</v>
      </c>
      <c r="F28" s="2">
        <v>40.65667098890269</v>
      </c>
      <c r="G28" s="2">
        <v>44.575306168056443</v>
      </c>
      <c r="H28" s="2">
        <v>45.061332645242416</v>
      </c>
      <c r="I28" s="2">
        <v>37.295437893983234</v>
      </c>
      <c r="J28" s="2">
        <v>40.703864974291228</v>
      </c>
      <c r="K28" s="13">
        <v>40.029654676616609</v>
      </c>
      <c r="L28" s="15">
        <v>35.540718251767025</v>
      </c>
      <c r="M28" s="19">
        <v>36.528680986156445</v>
      </c>
      <c r="N28" s="13">
        <v>38.352922412940231</v>
      </c>
      <c r="O28" s="44">
        <v>44.056543552900955</v>
      </c>
      <c r="P28" s="30">
        <v>43.931393083198934</v>
      </c>
      <c r="Q28" s="22">
        <v>38.332145610571771</v>
      </c>
    </row>
    <row r="29" spans="2:17" x14ac:dyDescent="0.25">
      <c r="B29" s="1" t="s">
        <v>157</v>
      </c>
      <c r="C29" s="1" t="s">
        <v>160</v>
      </c>
      <c r="D29" s="1" t="s">
        <v>118</v>
      </c>
      <c r="E29" s="2">
        <v>47.992568628894929</v>
      </c>
      <c r="F29" s="2">
        <v>45.214197078844869</v>
      </c>
      <c r="G29" s="2">
        <v>45.71414169005282</v>
      </c>
      <c r="H29" s="2">
        <v>49.026729918023747</v>
      </c>
      <c r="I29" s="2">
        <v>37.376521101356822</v>
      </c>
      <c r="J29" s="2">
        <v>39.124924116346428</v>
      </c>
      <c r="K29" s="13">
        <v>35.62966707156928</v>
      </c>
      <c r="L29" s="15">
        <v>30.809595462833553</v>
      </c>
      <c r="M29" s="19">
        <v>36.835816756789526</v>
      </c>
      <c r="N29" s="13">
        <v>40.113921519984189</v>
      </c>
      <c r="O29" s="44">
        <v>42.82774445789628</v>
      </c>
      <c r="P29" s="30">
        <v>45.864243338164435</v>
      </c>
      <c r="Q29" s="22">
        <v>38.481080513408664</v>
      </c>
    </row>
    <row r="30" spans="2:17" x14ac:dyDescent="0.25">
      <c r="B30" s="1" t="s">
        <v>156</v>
      </c>
      <c r="C30" s="1" t="s">
        <v>161</v>
      </c>
      <c r="D30" s="1" t="s">
        <v>118</v>
      </c>
      <c r="E30" s="2">
        <v>49.813088911430988</v>
      </c>
      <c r="F30" s="2">
        <v>40.814595891601641</v>
      </c>
      <c r="G30" s="2">
        <v>43.302412267202683</v>
      </c>
      <c r="H30" s="2">
        <v>48.010801691112832</v>
      </c>
      <c r="I30" s="2">
        <v>40.844985727878779</v>
      </c>
      <c r="J30" s="2">
        <v>41.093473757420462</v>
      </c>
      <c r="K30" s="13">
        <v>44.47057239892019</v>
      </c>
      <c r="L30" s="15">
        <v>33.559867533911742</v>
      </c>
      <c r="M30" s="19">
        <v>36.979146783070931</v>
      </c>
      <c r="N30" s="13">
        <v>40.54393292985673</v>
      </c>
      <c r="O30" s="44">
        <v>47.792092801715164</v>
      </c>
      <c r="P30" s="30">
        <v>45.553021686931714</v>
      </c>
      <c r="Q30" s="22">
        <v>39.740294409531678</v>
      </c>
    </row>
    <row r="31" spans="2:17" x14ac:dyDescent="0.25">
      <c r="B31" s="1" t="s">
        <v>51</v>
      </c>
      <c r="C31" s="1" t="s">
        <v>11</v>
      </c>
      <c r="D31" s="1" t="s">
        <v>118</v>
      </c>
      <c r="E31" s="2">
        <v>56.819964962633115</v>
      </c>
      <c r="F31" s="2">
        <v>52.865325465835454</v>
      </c>
      <c r="G31" s="1" t="s">
        <v>97</v>
      </c>
      <c r="H31" s="27">
        <v>46.004001593309177</v>
      </c>
      <c r="I31" s="27">
        <v>46.47171613824024</v>
      </c>
      <c r="J31" s="27">
        <v>49.725149031305193</v>
      </c>
      <c r="K31" s="13">
        <v>51.817440713667708</v>
      </c>
      <c r="L31" s="15">
        <v>42.810143375569055</v>
      </c>
      <c r="M31" s="19">
        <v>50.535325545054562</v>
      </c>
      <c r="N31" s="13">
        <v>44.516419287630569</v>
      </c>
      <c r="O31" s="20" t="s">
        <v>131</v>
      </c>
      <c r="P31" s="30">
        <v>49.699155902146671</v>
      </c>
      <c r="Q31" s="22">
        <v>45.687611707431429</v>
      </c>
    </row>
    <row r="32" spans="2:17" x14ac:dyDescent="0.25">
      <c r="B32" s="1" t="s">
        <v>158</v>
      </c>
      <c r="C32" s="1" t="s">
        <v>151</v>
      </c>
      <c r="D32" s="1" t="s">
        <v>118</v>
      </c>
      <c r="E32" s="2">
        <v>35.076513373751411</v>
      </c>
      <c r="F32" s="27">
        <v>32.455742873473163</v>
      </c>
      <c r="G32" s="2">
        <v>31.95169458714415</v>
      </c>
      <c r="H32" s="27">
        <v>29.463088191511634</v>
      </c>
      <c r="I32" s="27">
        <v>24.21317693253436</v>
      </c>
      <c r="J32" s="27">
        <v>23.539988077494229</v>
      </c>
      <c r="K32" s="13">
        <v>23.889567414894785</v>
      </c>
      <c r="L32" s="15">
        <v>22.068096852879187</v>
      </c>
      <c r="M32" s="19">
        <v>25.861473323907578</v>
      </c>
      <c r="N32" s="13">
        <v>29.158868935412109</v>
      </c>
      <c r="O32" s="20" t="s">
        <v>131</v>
      </c>
      <c r="P32" s="30">
        <v>27.24116554556781</v>
      </c>
      <c r="Q32" s="22">
        <v>25.779547252815505</v>
      </c>
    </row>
    <row r="33" spans="2:17" x14ac:dyDescent="0.25">
      <c r="B33" s="1" t="s">
        <v>73</v>
      </c>
      <c r="C33" s="1" t="s">
        <v>86</v>
      </c>
      <c r="D33" s="1" t="s">
        <v>118</v>
      </c>
      <c r="E33" s="2">
        <v>31.579539180769078</v>
      </c>
      <c r="F33" s="27">
        <v>31.45978974308024</v>
      </c>
      <c r="G33" s="2">
        <v>34.173916677006162</v>
      </c>
      <c r="H33" s="27">
        <v>27.876355659666217</v>
      </c>
      <c r="I33" s="27">
        <v>25.108620033313713</v>
      </c>
      <c r="J33" s="27">
        <v>25.565559391061246</v>
      </c>
      <c r="K33" s="13">
        <v>26.498309579875119</v>
      </c>
      <c r="L33" s="15">
        <v>20.431402847736901</v>
      </c>
      <c r="M33" s="19">
        <v>24.059565443857014</v>
      </c>
      <c r="N33" s="13">
        <v>29.811906049259584</v>
      </c>
      <c r="O33" s="44">
        <v>29.736347939984061</v>
      </c>
      <c r="P33" s="30">
        <v>29.058274172108469</v>
      </c>
      <c r="Q33" s="22">
        <v>25.990367970623129</v>
      </c>
    </row>
    <row r="34" spans="2:17" x14ac:dyDescent="0.25">
      <c r="B34" s="1" t="s">
        <v>74</v>
      </c>
      <c r="C34" s="1" t="s">
        <v>87</v>
      </c>
      <c r="D34" s="1" t="s">
        <v>118</v>
      </c>
      <c r="E34" s="2">
        <v>29.481091795085231</v>
      </c>
      <c r="F34" s="27">
        <v>32.170768902027547</v>
      </c>
      <c r="G34" s="2">
        <v>28.894719882806278</v>
      </c>
      <c r="H34" s="27">
        <v>28.154955334101444</v>
      </c>
      <c r="I34" s="27">
        <v>23.929644507011172</v>
      </c>
      <c r="J34" s="27">
        <v>26.652146919310038</v>
      </c>
      <c r="K34" s="13">
        <v>26.25276539843998</v>
      </c>
      <c r="L34" s="15">
        <v>22.101277118946168</v>
      </c>
      <c r="M34" s="19">
        <v>22.974325470644743</v>
      </c>
      <c r="N34" s="13">
        <v>26.597298048068819</v>
      </c>
      <c r="O34" s="44">
        <v>29.048234103356329</v>
      </c>
      <c r="P34" s="20" t="s">
        <v>131</v>
      </c>
      <c r="Q34" s="22">
        <v>25.047201959655627</v>
      </c>
    </row>
    <row r="35" spans="2:17" x14ac:dyDescent="0.25">
      <c r="B35" s="1" t="s">
        <v>75</v>
      </c>
      <c r="C35" s="1" t="s">
        <v>88</v>
      </c>
      <c r="D35" s="1" t="s">
        <v>118</v>
      </c>
      <c r="E35" s="2">
        <v>30.794892395982959</v>
      </c>
      <c r="F35" s="27">
        <v>33.113490757299544</v>
      </c>
      <c r="G35" s="2">
        <v>30.906249832402239</v>
      </c>
      <c r="H35" s="27">
        <v>28.597437169969165</v>
      </c>
      <c r="I35" s="27">
        <v>22.947124786867889</v>
      </c>
      <c r="J35" s="27">
        <v>25.873084163213861</v>
      </c>
      <c r="K35" s="13">
        <v>23.879171644567002</v>
      </c>
      <c r="L35" s="15">
        <v>21.282711299725939</v>
      </c>
      <c r="M35" s="19">
        <v>24.018612992037681</v>
      </c>
      <c r="N35" s="13">
        <v>28.562918227133459</v>
      </c>
      <c r="O35" s="44">
        <v>29.867417242205079</v>
      </c>
      <c r="P35" s="30">
        <v>28.239269826778234</v>
      </c>
      <c r="Q35" s="22">
        <v>25.426384476209194</v>
      </c>
    </row>
    <row r="36" spans="2:17" x14ac:dyDescent="0.25">
      <c r="B36" s="1" t="s">
        <v>53</v>
      </c>
      <c r="C36" s="1" t="s">
        <v>14</v>
      </c>
      <c r="D36" s="1" t="s">
        <v>118</v>
      </c>
      <c r="E36" s="2">
        <v>33.128195067650331</v>
      </c>
      <c r="F36" s="27">
        <v>41.065754297924748</v>
      </c>
      <c r="G36" s="2">
        <v>38.34877540784769</v>
      </c>
      <c r="H36" s="27">
        <v>41.149993846151943</v>
      </c>
      <c r="I36" s="27">
        <v>36.386942004561163</v>
      </c>
      <c r="J36" s="27">
        <v>32.882199155695233</v>
      </c>
      <c r="K36" s="1" t="s">
        <v>97</v>
      </c>
      <c r="L36" s="15">
        <v>26.081123299690184</v>
      </c>
      <c r="M36" s="19">
        <v>29.751956246744037</v>
      </c>
      <c r="N36" s="1" t="s">
        <v>97</v>
      </c>
      <c r="O36" s="44">
        <v>41.404802715147476</v>
      </c>
      <c r="P36" s="30">
        <v>33.579178158298959</v>
      </c>
      <c r="Q36" s="22">
        <v>32.901439578573189</v>
      </c>
    </row>
    <row r="37" spans="2:17" x14ac:dyDescent="0.25">
      <c r="B37" s="1" t="s">
        <v>54</v>
      </c>
      <c r="C37" s="1" t="s">
        <v>15</v>
      </c>
      <c r="D37" s="1" t="s">
        <v>119</v>
      </c>
      <c r="E37" s="1" t="s">
        <v>97</v>
      </c>
      <c r="F37" s="27">
        <v>28.250145327169022</v>
      </c>
      <c r="G37" s="2">
        <v>16.69569275463213</v>
      </c>
      <c r="H37" s="27">
        <v>22.483739876133676</v>
      </c>
      <c r="I37" s="27">
        <v>18.923740630575725</v>
      </c>
      <c r="J37" s="27">
        <v>17.893942298141365</v>
      </c>
      <c r="K37" s="13">
        <v>21.506644027463622</v>
      </c>
      <c r="L37" s="15">
        <v>18.910370473206751</v>
      </c>
      <c r="M37" s="19">
        <v>20.721426658071707</v>
      </c>
      <c r="N37" s="13">
        <v>23.850070675756012</v>
      </c>
      <c r="O37" s="44">
        <v>22.005442708851529</v>
      </c>
      <c r="P37" s="30">
        <v>26.160036906958386</v>
      </c>
      <c r="Q37" s="22">
        <v>20.071196788488429</v>
      </c>
    </row>
    <row r="38" spans="2:17" x14ac:dyDescent="0.25">
      <c r="B38" s="1" t="s">
        <v>55</v>
      </c>
      <c r="C38" s="1" t="s">
        <v>16</v>
      </c>
      <c r="D38" s="1" t="s">
        <v>119</v>
      </c>
      <c r="E38" s="2">
        <v>22.880494347001274</v>
      </c>
      <c r="F38" s="27">
        <v>27.429139649257177</v>
      </c>
      <c r="G38" s="2">
        <v>21.534845670583177</v>
      </c>
      <c r="H38" s="27">
        <v>20.320984615383676</v>
      </c>
      <c r="I38" s="27">
        <v>17.090637529992584</v>
      </c>
      <c r="J38" s="27">
        <v>15.782352210940797</v>
      </c>
      <c r="K38" s="13">
        <v>16.042617489587588</v>
      </c>
      <c r="L38" s="15">
        <v>17.224332718511814</v>
      </c>
      <c r="M38" s="19">
        <v>18.320314902057493</v>
      </c>
      <c r="N38" s="13">
        <v>22.321300821076122</v>
      </c>
      <c r="O38" s="44">
        <v>22.988560030170287</v>
      </c>
      <c r="P38" s="30">
        <v>23.801210786356002</v>
      </c>
      <c r="Q38" s="22">
        <v>19.04460128474615</v>
      </c>
    </row>
    <row r="39" spans="2:17" x14ac:dyDescent="0.25">
      <c r="B39" s="1" t="s">
        <v>56</v>
      </c>
      <c r="C39" s="1" t="s">
        <v>17</v>
      </c>
      <c r="D39" s="1" t="s">
        <v>118</v>
      </c>
      <c r="E39" s="2">
        <v>42.357378655190693</v>
      </c>
      <c r="F39" s="27">
        <v>43.994346102256813</v>
      </c>
      <c r="G39" s="2">
        <v>36.062804260381533</v>
      </c>
      <c r="H39" s="27">
        <v>41.104094022354325</v>
      </c>
      <c r="I39" s="27">
        <v>32.937782184502652</v>
      </c>
      <c r="J39" s="27">
        <v>34.492287182543834</v>
      </c>
      <c r="K39" s="13">
        <v>37.56360446096329</v>
      </c>
      <c r="L39" s="15">
        <v>31.769804209402558</v>
      </c>
      <c r="M39" s="19">
        <v>35.105407884948157</v>
      </c>
      <c r="N39" s="13">
        <v>39.503538896601221</v>
      </c>
      <c r="O39" s="44">
        <v>36.210050610305707</v>
      </c>
      <c r="P39" s="30">
        <v>40.08286797094808</v>
      </c>
      <c r="Q39" s="22">
        <v>34.96675739913092</v>
      </c>
    </row>
    <row r="40" spans="2:17" x14ac:dyDescent="0.25">
      <c r="B40" s="1" t="s">
        <v>70</v>
      </c>
      <c r="C40" s="1" t="s">
        <v>89</v>
      </c>
      <c r="D40" s="1" t="s">
        <v>119</v>
      </c>
      <c r="E40" s="2">
        <v>29.879428847153655</v>
      </c>
      <c r="F40" s="27">
        <v>30.393371963638522</v>
      </c>
      <c r="G40" s="20" t="s">
        <v>131</v>
      </c>
      <c r="H40" s="27">
        <v>30.463274842192035</v>
      </c>
      <c r="I40" s="27">
        <v>23.179945270675429</v>
      </c>
      <c r="J40" s="27">
        <v>26.6514850501582</v>
      </c>
      <c r="K40" s="13">
        <v>20.042839093273876</v>
      </c>
      <c r="L40" s="15">
        <v>18.375176162515842</v>
      </c>
      <c r="M40" s="19">
        <v>19.653764507488088</v>
      </c>
      <c r="N40" s="13">
        <v>27.287364114266666</v>
      </c>
      <c r="O40" s="44">
        <v>30.826846524920221</v>
      </c>
      <c r="P40" s="30">
        <v>28.470850679634204</v>
      </c>
      <c r="Q40" s="22">
        <v>24.114422069272965</v>
      </c>
    </row>
    <row r="41" spans="2:17" x14ac:dyDescent="0.25">
      <c r="B41" s="1" t="s">
        <v>71</v>
      </c>
      <c r="C41" s="1" t="s">
        <v>90</v>
      </c>
      <c r="D41" s="1" t="s">
        <v>119</v>
      </c>
      <c r="E41" s="2">
        <v>29.046702118178032</v>
      </c>
      <c r="F41" s="27">
        <v>32.488094031739045</v>
      </c>
      <c r="G41" s="2">
        <v>31.331327655561953</v>
      </c>
      <c r="H41" s="27">
        <v>34.068396125291684</v>
      </c>
      <c r="I41" s="27">
        <v>22.770243302732144</v>
      </c>
      <c r="J41" s="27">
        <v>27.779047879210584</v>
      </c>
      <c r="K41" s="13">
        <v>23.519658119658118</v>
      </c>
      <c r="L41" s="15">
        <v>19.341428741467645</v>
      </c>
      <c r="M41" s="19">
        <v>21.721504315052375</v>
      </c>
      <c r="N41" s="13">
        <v>26.386655921440806</v>
      </c>
      <c r="O41" s="44">
        <v>35.13703293431297</v>
      </c>
      <c r="P41" s="30">
        <v>27.619018553425366</v>
      </c>
      <c r="Q41" s="22">
        <v>25.668706001600484</v>
      </c>
    </row>
    <row r="42" spans="2:17" x14ac:dyDescent="0.25">
      <c r="B42" s="1" t="s">
        <v>72</v>
      </c>
      <c r="C42" s="1" t="s">
        <v>91</v>
      </c>
      <c r="D42" s="1" t="s">
        <v>119</v>
      </c>
      <c r="E42" s="2">
        <v>27.212932963794792</v>
      </c>
      <c r="F42" s="27">
        <v>26.779202116037116</v>
      </c>
      <c r="G42" s="2">
        <v>30.544959501399923</v>
      </c>
      <c r="H42" s="27">
        <v>34.052009210368503</v>
      </c>
      <c r="I42" s="27">
        <v>24.373989927030685</v>
      </c>
      <c r="J42" s="27">
        <v>26.794993046589099</v>
      </c>
      <c r="K42" s="13">
        <v>25.687557041991823</v>
      </c>
      <c r="L42" s="15">
        <v>20.307681320427488</v>
      </c>
      <c r="M42" s="19">
        <v>20.186053962899223</v>
      </c>
      <c r="N42" s="13">
        <v>27.553482443956035</v>
      </c>
      <c r="O42" s="44">
        <v>36.005625632782461</v>
      </c>
      <c r="P42" s="30">
        <v>28.225129873992831</v>
      </c>
      <c r="Q42" s="22">
        <v>25.398580320698425</v>
      </c>
    </row>
    <row r="43" spans="2:17" x14ac:dyDescent="0.25">
      <c r="B43" s="1" t="s">
        <v>57</v>
      </c>
      <c r="C43" s="1" t="s">
        <v>19</v>
      </c>
      <c r="D43" s="1" t="s">
        <v>119</v>
      </c>
      <c r="E43" s="2">
        <v>28.825559581260176</v>
      </c>
      <c r="F43" s="27">
        <v>34.04227360107059</v>
      </c>
      <c r="G43" s="2">
        <v>28.494517854928318</v>
      </c>
      <c r="H43" s="27">
        <v>28.245307095056052</v>
      </c>
      <c r="I43" s="27">
        <v>29.569529362768382</v>
      </c>
      <c r="J43" s="27">
        <v>29.30789970208879</v>
      </c>
      <c r="K43" s="13">
        <v>24.22102242596393</v>
      </c>
      <c r="L43" s="15">
        <v>19.358958039878782</v>
      </c>
      <c r="M43" s="19">
        <v>21.53297828027522</v>
      </c>
      <c r="N43" s="13">
        <v>32.435950886762967</v>
      </c>
      <c r="O43" s="44">
        <v>34.077342277087276</v>
      </c>
      <c r="P43" s="30">
        <v>25.442818416353038</v>
      </c>
      <c r="Q43" s="22">
        <v>26.005447208070752</v>
      </c>
    </row>
    <row r="44" spans="2:17" x14ac:dyDescent="0.25">
      <c r="B44" s="1" t="s">
        <v>58</v>
      </c>
      <c r="C44" s="1" t="s">
        <v>20</v>
      </c>
      <c r="D44" s="1" t="s">
        <v>118</v>
      </c>
      <c r="E44" s="2">
        <v>48.4905158129176</v>
      </c>
      <c r="F44" s="27">
        <v>47.765714463120077</v>
      </c>
      <c r="G44" s="2">
        <v>44.53899970216321</v>
      </c>
      <c r="H44" s="27">
        <v>50.753030044279477</v>
      </c>
      <c r="I44" s="27">
        <v>39.415095072866976</v>
      </c>
      <c r="J44" s="27">
        <v>44.310265143997178</v>
      </c>
      <c r="K44" s="13">
        <v>50.372487050484239</v>
      </c>
      <c r="L44" s="15">
        <v>32.836210522136007</v>
      </c>
      <c r="M44" s="19">
        <v>36.804386808826116</v>
      </c>
      <c r="N44" s="13">
        <v>43.986206280695008</v>
      </c>
      <c r="O44" s="44">
        <v>51.762154340842464</v>
      </c>
      <c r="P44" s="30">
        <v>43.244287471721677</v>
      </c>
      <c r="Q44" s="22">
        <v>41.406649835338882</v>
      </c>
    </row>
    <row r="45" spans="2:17" x14ac:dyDescent="0.25">
      <c r="B45" s="1" t="s">
        <v>59</v>
      </c>
      <c r="C45" s="1" t="s">
        <v>21</v>
      </c>
      <c r="D45" s="1" t="s">
        <v>119</v>
      </c>
      <c r="E45" s="2">
        <v>32.985237998608952</v>
      </c>
      <c r="F45" s="27">
        <v>35.473447237678037</v>
      </c>
      <c r="G45" s="2">
        <v>31.908995830233593</v>
      </c>
      <c r="H45" s="27">
        <v>17.966478157269336</v>
      </c>
      <c r="I45" s="27">
        <v>25.634939620468103</v>
      </c>
      <c r="J45" s="27">
        <v>30.623383240223465</v>
      </c>
      <c r="K45" s="13">
        <v>26.875097490280091</v>
      </c>
      <c r="L45" s="16">
        <v>19.065286298160302</v>
      </c>
      <c r="M45" s="16">
        <v>20.777700357074767</v>
      </c>
      <c r="N45" s="13">
        <v>30.031174647257274</v>
      </c>
      <c r="O45" s="44">
        <v>41.676888350668506</v>
      </c>
      <c r="P45" s="30">
        <v>27.356373521709461</v>
      </c>
      <c r="Q45" s="22">
        <v>26.379062713096474</v>
      </c>
    </row>
    <row r="46" spans="2:17" x14ac:dyDescent="0.25">
      <c r="B46" s="1" t="s">
        <v>101</v>
      </c>
      <c r="C46" s="1" t="s">
        <v>92</v>
      </c>
      <c r="D46" s="1" t="s">
        <v>119</v>
      </c>
      <c r="E46" s="2">
        <v>30.291522407270758</v>
      </c>
      <c r="F46" s="27">
        <v>29.252870556670331</v>
      </c>
      <c r="G46" s="2">
        <v>32.232737006704205</v>
      </c>
      <c r="H46" s="27">
        <v>36.556607557733599</v>
      </c>
      <c r="I46" s="27">
        <v>29.104737468274379</v>
      </c>
      <c r="J46" s="27">
        <v>34.087474115456239</v>
      </c>
      <c r="K46" s="13">
        <v>29.739238888062513</v>
      </c>
      <c r="L46" s="15">
        <v>23.388443774302438</v>
      </c>
      <c r="M46" s="19">
        <v>23.27511852807292</v>
      </c>
      <c r="N46" s="13">
        <v>30.319274395531895</v>
      </c>
      <c r="O46" s="44">
        <v>38.131594116600432</v>
      </c>
      <c r="P46" s="30">
        <v>20.512345796617105</v>
      </c>
      <c r="Q46" s="22">
        <v>27.659127257375506</v>
      </c>
    </row>
    <row r="47" spans="2:17" x14ac:dyDescent="0.25">
      <c r="B47" s="1" t="s">
        <v>102</v>
      </c>
      <c r="C47" s="1" t="s">
        <v>93</v>
      </c>
      <c r="D47" s="1" t="s">
        <v>119</v>
      </c>
      <c r="E47" s="2">
        <v>28.957535077088146</v>
      </c>
      <c r="F47" s="27">
        <v>32.518787123050274</v>
      </c>
      <c r="G47" s="2">
        <v>32.893329742615158</v>
      </c>
      <c r="H47" s="27">
        <v>36.212352508983642</v>
      </c>
      <c r="I47" s="27">
        <v>30.659219558620631</v>
      </c>
      <c r="J47" s="27">
        <v>34.087474115456239</v>
      </c>
      <c r="K47" s="13">
        <v>29.207450572319992</v>
      </c>
      <c r="L47" s="15">
        <v>21.816111419727484</v>
      </c>
      <c r="M47" s="19">
        <v>21.740359560596804</v>
      </c>
      <c r="N47" s="18" t="s">
        <v>132</v>
      </c>
      <c r="O47" s="13" t="s">
        <v>106</v>
      </c>
      <c r="P47" s="13" t="s">
        <v>106</v>
      </c>
      <c r="Q47" s="22">
        <v>27.702904033440703</v>
      </c>
    </row>
    <row r="48" spans="2:17" x14ac:dyDescent="0.25">
      <c r="B48" s="1" t="s">
        <v>60</v>
      </c>
      <c r="C48" s="1" t="s">
        <v>22</v>
      </c>
      <c r="D48" s="1" t="s">
        <v>119</v>
      </c>
      <c r="E48" s="2">
        <v>29.57578966643861</v>
      </c>
      <c r="F48" s="2">
        <v>36.192100161463301</v>
      </c>
      <c r="G48" s="1" t="s">
        <v>97</v>
      </c>
      <c r="H48" s="1" t="s">
        <v>97</v>
      </c>
      <c r="I48" s="1" t="s">
        <v>97</v>
      </c>
      <c r="J48" s="27">
        <v>33.078986097322598</v>
      </c>
      <c r="K48" s="13">
        <v>22.150479894951125</v>
      </c>
      <c r="L48" s="15">
        <v>22.587243507076508</v>
      </c>
      <c r="M48" s="19">
        <v>18.689695000989495</v>
      </c>
      <c r="N48" s="13">
        <v>31.320080341206303</v>
      </c>
      <c r="O48" s="44">
        <v>32.464411712157307</v>
      </c>
      <c r="P48" s="30">
        <v>25.60766492021768</v>
      </c>
      <c r="Q48" s="22">
        <v>26.005533301188368</v>
      </c>
    </row>
    <row r="49" spans="2:17" x14ac:dyDescent="0.25">
      <c r="B49" s="1" t="s">
        <v>61</v>
      </c>
      <c r="C49" s="1" t="s">
        <v>23</v>
      </c>
      <c r="D49" s="1" t="s">
        <v>119</v>
      </c>
      <c r="E49" s="2">
        <v>14.486276020786931</v>
      </c>
      <c r="F49" s="2">
        <v>17.105100208664147</v>
      </c>
      <c r="G49" s="2">
        <v>13.290319448234953</v>
      </c>
      <c r="H49" s="12">
        <v>13.233171380897822</v>
      </c>
      <c r="I49" s="1" t="s">
        <v>97</v>
      </c>
      <c r="J49" s="27">
        <v>10.022071996028965</v>
      </c>
      <c r="K49" s="13">
        <v>10.063569871158403</v>
      </c>
      <c r="L49" s="15">
        <v>8.8935048805664323</v>
      </c>
      <c r="M49" s="19">
        <v>7.9843418311670362</v>
      </c>
      <c r="N49" s="13">
        <v>13.366996950086241</v>
      </c>
      <c r="O49" s="44">
        <v>16.224333981816315</v>
      </c>
      <c r="P49" s="30">
        <v>12.779510588048623</v>
      </c>
      <c r="Q49" s="22">
        <v>11.620704850584909</v>
      </c>
    </row>
    <row r="50" spans="2:17" x14ac:dyDescent="0.25">
      <c r="B50" s="1" t="s">
        <v>62</v>
      </c>
      <c r="C50" s="1" t="s">
        <v>24</v>
      </c>
      <c r="D50" s="1" t="s">
        <v>118</v>
      </c>
      <c r="E50" s="2">
        <v>36.746510357115703</v>
      </c>
      <c r="F50" s="2">
        <v>31.835460453099422</v>
      </c>
      <c r="G50" s="2">
        <v>31.579823368892008</v>
      </c>
      <c r="H50" s="1" t="s">
        <v>97</v>
      </c>
      <c r="I50" s="2">
        <v>27.599850089236423</v>
      </c>
      <c r="J50" s="27">
        <v>25.598298411118449</v>
      </c>
      <c r="K50" s="13">
        <v>23.944995046070431</v>
      </c>
      <c r="L50" s="15">
        <v>26.669956541584138</v>
      </c>
      <c r="M50" s="19">
        <v>31.737372099944906</v>
      </c>
      <c r="N50" s="13">
        <v>32.497382611927286</v>
      </c>
      <c r="O50" s="44">
        <v>32.634121034028027</v>
      </c>
      <c r="P50" s="30">
        <v>32.667726929947172</v>
      </c>
      <c r="Q50" s="22">
        <v>28.196881105177859</v>
      </c>
    </row>
    <row r="51" spans="2:17" x14ac:dyDescent="0.25">
      <c r="B51" s="1" t="s">
        <v>63</v>
      </c>
      <c r="C51" s="1" t="s">
        <v>25</v>
      </c>
      <c r="D51" s="1" t="s">
        <v>119</v>
      </c>
      <c r="E51" s="2">
        <v>41.046128297780157</v>
      </c>
      <c r="F51" s="2">
        <v>34.246262761761066</v>
      </c>
      <c r="G51" s="2">
        <v>27.71324058546346</v>
      </c>
      <c r="H51" s="2">
        <v>30.420069128539254</v>
      </c>
      <c r="I51" s="2">
        <v>29.071998730964737</v>
      </c>
      <c r="J51" s="27">
        <v>25.147407646477586</v>
      </c>
      <c r="K51" s="13">
        <v>25.377635372797929</v>
      </c>
      <c r="L51" s="15">
        <v>26.227121085842825</v>
      </c>
      <c r="M51" s="19">
        <v>31.369046698398154</v>
      </c>
      <c r="N51" s="13">
        <v>31.104930174869281</v>
      </c>
      <c r="O51" s="44">
        <v>27.355190994281831</v>
      </c>
      <c r="P51" s="30">
        <v>35.241258633013231</v>
      </c>
      <c r="Q51" s="22">
        <v>28.234822483539691</v>
      </c>
    </row>
    <row r="52" spans="2:17" x14ac:dyDescent="0.25">
      <c r="B52" s="1" t="s">
        <v>67</v>
      </c>
      <c r="C52" s="1" t="s">
        <v>94</v>
      </c>
      <c r="D52" s="1" t="s">
        <v>119</v>
      </c>
      <c r="E52" s="2">
        <v>44.835520605923264</v>
      </c>
      <c r="F52" s="2">
        <v>39.363863338307873</v>
      </c>
      <c r="G52" s="2">
        <v>30.463675266684085</v>
      </c>
      <c r="H52" s="27">
        <v>34.341466883859987</v>
      </c>
      <c r="I52" s="27">
        <v>33.360111831543954</v>
      </c>
      <c r="J52" s="27">
        <v>28.447108242299759</v>
      </c>
      <c r="K52" s="13">
        <v>30.162781768643562</v>
      </c>
      <c r="L52" s="15">
        <v>27.272844699295685</v>
      </c>
      <c r="M52" s="19">
        <v>32.253731964899977</v>
      </c>
      <c r="N52" s="13">
        <v>33.972586694447401</v>
      </c>
      <c r="O52" s="44">
        <v>32.33651816557699</v>
      </c>
      <c r="P52" s="30">
        <v>35.973525945030907</v>
      </c>
      <c r="Q52" s="22">
        <v>31.215739494004794</v>
      </c>
    </row>
    <row r="53" spans="2:17" x14ac:dyDescent="0.25">
      <c r="B53" s="1" t="s">
        <v>68</v>
      </c>
      <c r="C53" s="1" t="s">
        <v>95</v>
      </c>
      <c r="D53" s="1" t="s">
        <v>119</v>
      </c>
      <c r="E53" s="2">
        <v>45.055275891078722</v>
      </c>
      <c r="F53" s="27">
        <v>35.688442164877493</v>
      </c>
      <c r="G53" s="2">
        <v>32.782799821383435</v>
      </c>
      <c r="H53" s="27">
        <v>21.631516150817252</v>
      </c>
      <c r="I53" s="27">
        <v>34.325204822146802</v>
      </c>
      <c r="J53" s="27">
        <v>28.611068520360803</v>
      </c>
      <c r="K53" s="13">
        <v>31.491989100812898</v>
      </c>
      <c r="L53" s="15">
        <v>21.965696541599467</v>
      </c>
      <c r="M53" s="19">
        <v>33.051889037626857</v>
      </c>
      <c r="N53" s="13">
        <v>35.836061913983364</v>
      </c>
      <c r="O53" s="44">
        <v>29.206120309704112</v>
      </c>
      <c r="P53" s="30">
        <v>34.941498561369251</v>
      </c>
      <c r="Q53" s="22">
        <v>29.805536119771435</v>
      </c>
    </row>
    <row r="54" spans="2:17" x14ac:dyDescent="0.25">
      <c r="B54" s="1" t="s">
        <v>65</v>
      </c>
      <c r="C54" s="1" t="s">
        <v>27</v>
      </c>
      <c r="D54" s="1" t="s">
        <v>120</v>
      </c>
      <c r="E54" s="2">
        <v>50.025052402388624</v>
      </c>
      <c r="F54" s="27">
        <v>40.961971062767169</v>
      </c>
      <c r="G54" s="2">
        <v>30.94443748139917</v>
      </c>
      <c r="H54" s="27">
        <v>37.429199618861972</v>
      </c>
      <c r="I54" s="27">
        <v>27.886434989588366</v>
      </c>
      <c r="J54" s="27">
        <v>26.658105221324476</v>
      </c>
      <c r="K54" s="13">
        <v>33.961312165639235</v>
      </c>
      <c r="L54" s="1" t="s">
        <v>97</v>
      </c>
      <c r="M54" s="15">
        <v>43.287815259441842</v>
      </c>
      <c r="N54" s="1" t="s">
        <v>97</v>
      </c>
      <c r="O54" s="44">
        <v>40.593026589595375</v>
      </c>
      <c r="P54" s="30">
        <v>45.886996745510288</v>
      </c>
      <c r="Q54" s="22">
        <v>35.065920431322837</v>
      </c>
    </row>
    <row r="55" spans="2:17" x14ac:dyDescent="0.25">
      <c r="B55" s="1" t="s">
        <v>66</v>
      </c>
      <c r="C55" s="1" t="s">
        <v>124</v>
      </c>
      <c r="D55" s="1" t="s">
        <v>118</v>
      </c>
      <c r="E55" s="2">
        <v>35.839201247584036</v>
      </c>
      <c r="F55" s="27">
        <v>41.043228923446875</v>
      </c>
      <c r="G55" s="2">
        <v>31.721769179253855</v>
      </c>
      <c r="H55" s="27">
        <v>33.572670706269562</v>
      </c>
      <c r="I55" s="27">
        <v>32.785895112521828</v>
      </c>
      <c r="J55" s="27">
        <v>32.79205561072019</v>
      </c>
      <c r="K55" s="13">
        <v>32.291113258026719</v>
      </c>
      <c r="L55" s="28">
        <v>17.804801190476191</v>
      </c>
      <c r="M55" s="16">
        <v>25.624159063863694</v>
      </c>
      <c r="N55" s="13">
        <v>33.177489310172334</v>
      </c>
      <c r="O55" s="44">
        <v>38.224149310035848</v>
      </c>
      <c r="P55" s="30">
        <v>32.21539579197573</v>
      </c>
      <c r="Q55" s="22">
        <v>29.999624474586881</v>
      </c>
    </row>
    <row r="56" spans="2:17" x14ac:dyDescent="0.25">
      <c r="B56" s="1" t="s">
        <v>137</v>
      </c>
      <c r="C56" s="1" t="s">
        <v>133</v>
      </c>
      <c r="D56" s="1" t="s">
        <v>118</v>
      </c>
      <c r="E56" s="2">
        <v>28.542270160792683</v>
      </c>
      <c r="F56" s="27">
        <v>27.090982393319663</v>
      </c>
      <c r="G56" s="2">
        <v>22.164088077494352</v>
      </c>
      <c r="H56" s="27">
        <v>20.280157158446386</v>
      </c>
      <c r="I56" s="27">
        <v>18.09626875433889</v>
      </c>
      <c r="J56" s="2">
        <v>18.639241430698831</v>
      </c>
      <c r="K56" s="13">
        <v>21.955415302171744</v>
      </c>
      <c r="L56" s="28">
        <v>17.978914255111285</v>
      </c>
      <c r="M56" s="16">
        <v>19.850614774421462</v>
      </c>
      <c r="N56" s="2">
        <v>20.545159791109786</v>
      </c>
      <c r="O56" s="44">
        <v>23.247494741020581</v>
      </c>
      <c r="P56" s="30">
        <v>23.491042108390872</v>
      </c>
      <c r="Q56" s="22">
        <v>20.295827793417033</v>
      </c>
    </row>
    <row r="57" spans="2:17" x14ac:dyDescent="0.25">
      <c r="B57" s="1" t="s">
        <v>143</v>
      </c>
      <c r="C57" s="1" t="s">
        <v>185</v>
      </c>
      <c r="D57" s="1" t="s">
        <v>118</v>
      </c>
      <c r="E57" s="2">
        <v>28.413308826795646</v>
      </c>
      <c r="F57" s="18" t="s">
        <v>132</v>
      </c>
      <c r="G57" s="13" t="s">
        <v>106</v>
      </c>
      <c r="H57" s="13" t="s">
        <v>106</v>
      </c>
      <c r="I57" s="13" t="s">
        <v>106</v>
      </c>
      <c r="J57" s="13" t="s">
        <v>106</v>
      </c>
      <c r="K57" s="13" t="s">
        <v>106</v>
      </c>
      <c r="L57" s="13" t="s">
        <v>106</v>
      </c>
      <c r="M57" s="13" t="s">
        <v>106</v>
      </c>
      <c r="N57" s="13" t="s">
        <v>106</v>
      </c>
      <c r="O57" s="13" t="s">
        <v>106</v>
      </c>
      <c r="P57" s="13" t="s">
        <v>106</v>
      </c>
      <c r="Q57" s="22">
        <v>26.424377208919953</v>
      </c>
    </row>
    <row r="58" spans="2:17" x14ac:dyDescent="0.25">
      <c r="B58" s="1" t="s">
        <v>144</v>
      </c>
      <c r="C58" s="1" t="s">
        <v>184</v>
      </c>
      <c r="D58" s="1" t="s">
        <v>119</v>
      </c>
      <c r="E58" s="13">
        <v>20.66348792962874</v>
      </c>
      <c r="F58" s="18" t="s">
        <v>132</v>
      </c>
      <c r="G58" s="13" t="s">
        <v>106</v>
      </c>
      <c r="H58" s="13" t="s">
        <v>106</v>
      </c>
      <c r="I58" s="13" t="s">
        <v>106</v>
      </c>
      <c r="J58" s="13" t="s">
        <v>106</v>
      </c>
      <c r="K58" s="13" t="s">
        <v>106</v>
      </c>
      <c r="L58" s="13" t="s">
        <v>106</v>
      </c>
      <c r="M58" s="13" t="s">
        <v>106</v>
      </c>
      <c r="N58" s="13" t="s">
        <v>106</v>
      </c>
      <c r="O58" s="13" t="s">
        <v>106</v>
      </c>
      <c r="P58" s="13" t="s">
        <v>106</v>
      </c>
      <c r="Q58" s="22">
        <v>19.217043774554728</v>
      </c>
    </row>
    <row r="59" spans="2:17" x14ac:dyDescent="0.25">
      <c r="B59" s="1" t="s">
        <v>147</v>
      </c>
      <c r="C59" s="1" t="s">
        <v>220</v>
      </c>
      <c r="D59" s="1" t="s">
        <v>118</v>
      </c>
      <c r="E59" s="13" t="s">
        <v>106</v>
      </c>
      <c r="F59" s="13" t="s">
        <v>106</v>
      </c>
      <c r="G59" s="13" t="s">
        <v>106</v>
      </c>
      <c r="H59" s="13" t="s">
        <v>106</v>
      </c>
      <c r="I59" s="13" t="s">
        <v>106</v>
      </c>
      <c r="J59" s="13" t="s">
        <v>106</v>
      </c>
      <c r="K59" s="13" t="s">
        <v>106</v>
      </c>
      <c r="L59" s="13" t="s">
        <v>106</v>
      </c>
      <c r="M59" s="13" t="s">
        <v>106</v>
      </c>
      <c r="N59" s="2">
        <v>51.489201096282166</v>
      </c>
      <c r="O59" s="44">
        <v>51.294194201343338</v>
      </c>
      <c r="P59" s="30">
        <v>48.758681453850386</v>
      </c>
      <c r="Q59" s="22">
        <v>42.669365450048801</v>
      </c>
    </row>
    <row r="60" spans="2:17" x14ac:dyDescent="0.25">
      <c r="B60" s="1" t="s">
        <v>148</v>
      </c>
      <c r="C60" s="1" t="s">
        <v>221</v>
      </c>
      <c r="D60" s="1" t="s">
        <v>118</v>
      </c>
      <c r="E60" s="13" t="s">
        <v>106</v>
      </c>
      <c r="F60" s="13" t="s">
        <v>106</v>
      </c>
      <c r="G60" s="13" t="s">
        <v>106</v>
      </c>
      <c r="H60" s="13" t="s">
        <v>106</v>
      </c>
      <c r="I60" s="13" t="s">
        <v>106</v>
      </c>
      <c r="J60" s="13" t="s">
        <v>106</v>
      </c>
      <c r="K60" s="13" t="s">
        <v>106</v>
      </c>
      <c r="L60" s="13" t="s">
        <v>106</v>
      </c>
      <c r="M60" s="13" t="s">
        <v>106</v>
      </c>
      <c r="N60" s="2">
        <v>27.073661284263501</v>
      </c>
      <c r="O60" s="44">
        <v>26.674191128310145</v>
      </c>
      <c r="P60" s="30">
        <v>24.613898432850053</v>
      </c>
      <c r="Q60" s="22">
        <v>22.064143872150598</v>
      </c>
    </row>
  </sheetData>
  <mergeCells count="2">
    <mergeCell ref="E2:Q2"/>
    <mergeCell ref="E3:P3"/>
  </mergeCells>
  <conditionalFormatting sqref="E5:E12 E49:G49 I49 J49:K56 E50:I56 E57:F58 E59:P60 E13:I13 J14:P14 L48:P56 L47:N47 G5:P11 G12:N12 E28:K48 E15:P27 L28:P46">
    <cfRule type="cellIs" dxfId="16" priority="16" operator="equal">
      <formula>"Missing"</formula>
    </cfRule>
  </conditionalFormatting>
  <conditionalFormatting sqref="G57:N58">
    <cfRule type="cellIs" dxfId="15" priority="15" operator="equal">
      <formula>"Missing"</formula>
    </cfRule>
  </conditionalFormatting>
  <conditionalFormatting sqref="J13">
    <cfRule type="cellIs" dxfId="14" priority="14" operator="equal">
      <formula>"Missing"</formula>
    </cfRule>
  </conditionalFormatting>
  <conditionalFormatting sqref="E14:H14">
    <cfRule type="cellIs" dxfId="13" priority="13" operator="equal">
      <formula>"Missing"</formula>
    </cfRule>
  </conditionalFormatting>
  <conditionalFormatting sqref="I14">
    <cfRule type="cellIs" dxfId="12" priority="12" operator="equal">
      <formula>"Missing"</formula>
    </cfRule>
  </conditionalFormatting>
  <conditionalFormatting sqref="K13:N13">
    <cfRule type="cellIs" dxfId="11" priority="11" operator="equal">
      <formula>"Missing"</formula>
    </cfRule>
  </conditionalFormatting>
  <conditionalFormatting sqref="O12">
    <cfRule type="cellIs" dxfId="10" priority="10" operator="equal">
      <formula>"Missing"</formula>
    </cfRule>
  </conditionalFormatting>
  <conditionalFormatting sqref="O13">
    <cfRule type="cellIs" dxfId="9" priority="9" operator="equal">
      <formula>"Missing"</formula>
    </cfRule>
  </conditionalFormatting>
  <conditionalFormatting sqref="O47">
    <cfRule type="cellIs" dxfId="8" priority="8" operator="equal">
      <formula>"Missing"</formula>
    </cfRule>
  </conditionalFormatting>
  <conditionalFormatting sqref="O57">
    <cfRule type="cellIs" dxfId="7" priority="7" operator="equal">
      <formula>"Missing"</formula>
    </cfRule>
  </conditionalFormatting>
  <conditionalFormatting sqref="O58">
    <cfRule type="cellIs" dxfId="6" priority="6" operator="equal">
      <formula>"Missing"</formula>
    </cfRule>
  </conditionalFormatting>
  <conditionalFormatting sqref="P12">
    <cfRule type="cellIs" dxfId="5" priority="5" operator="equal">
      <formula>"Missing"</formula>
    </cfRule>
  </conditionalFormatting>
  <conditionalFormatting sqref="P13">
    <cfRule type="cellIs" dxfId="4" priority="4" operator="equal">
      <formula>"Missing"</formula>
    </cfRule>
  </conditionalFormatting>
  <conditionalFormatting sqref="P47">
    <cfRule type="cellIs" dxfId="3" priority="3" operator="equal">
      <formula>"Missing"</formula>
    </cfRule>
  </conditionalFormatting>
  <conditionalFormatting sqref="P57">
    <cfRule type="cellIs" dxfId="2" priority="2" operator="equal">
      <formula>"Missing"</formula>
    </cfRule>
  </conditionalFormatting>
  <conditionalFormatting sqref="P58">
    <cfRule type="cellIs" dxfId="1" priority="1" operator="equal">
      <formula>"Missing"</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F3B4-3965-4CB0-9536-C429708E2DCB}">
  <dimension ref="B2:Q62"/>
  <sheetViews>
    <sheetView showGridLines="0" workbookViewId="0"/>
  </sheetViews>
  <sheetFormatPr defaultRowHeight="15" x14ac:dyDescent="0.25"/>
  <cols>
    <col min="2" max="2" width="11.7109375" bestFit="1" customWidth="1"/>
    <col min="3" max="3" width="33.5703125" bestFit="1" customWidth="1"/>
    <col min="4" max="4" width="10.140625" bestFit="1" customWidth="1"/>
    <col min="17" max="17" width="36.5703125" bestFit="1" customWidth="1"/>
  </cols>
  <sheetData>
    <row r="2" spans="2:17" x14ac:dyDescent="0.25">
      <c r="B2" s="4"/>
      <c r="C2" s="4"/>
      <c r="D2" s="4"/>
      <c r="E2" s="51" t="s">
        <v>123</v>
      </c>
      <c r="F2" s="52"/>
      <c r="G2" s="52"/>
      <c r="H2" s="52"/>
      <c r="I2" s="52"/>
      <c r="J2" s="52"/>
      <c r="K2" s="52"/>
      <c r="L2" s="52"/>
      <c r="M2" s="52"/>
      <c r="N2" s="52"/>
      <c r="O2" s="52"/>
      <c r="P2" s="52"/>
      <c r="Q2" s="53"/>
    </row>
    <row r="3" spans="2:17" x14ac:dyDescent="0.25">
      <c r="B3" s="4"/>
      <c r="C3" s="5"/>
      <c r="D3" s="4"/>
      <c r="E3" s="54" t="s">
        <v>104</v>
      </c>
      <c r="F3" s="54"/>
      <c r="G3" s="54"/>
      <c r="H3" s="54"/>
      <c r="I3" s="54"/>
      <c r="J3" s="54"/>
      <c r="K3" s="54"/>
      <c r="L3" s="54"/>
      <c r="M3" s="54"/>
      <c r="N3" s="54"/>
      <c r="O3" s="54"/>
      <c r="P3" s="55"/>
      <c r="Q3" s="9" t="s">
        <v>103</v>
      </c>
    </row>
    <row r="4" spans="2:17" x14ac:dyDescent="0.25">
      <c r="B4" s="34" t="s">
        <v>28</v>
      </c>
      <c r="C4" s="34" t="s">
        <v>29</v>
      </c>
      <c r="D4" s="34" t="s">
        <v>117</v>
      </c>
      <c r="E4" s="6">
        <v>42736</v>
      </c>
      <c r="F4" s="6">
        <v>42767</v>
      </c>
      <c r="G4" s="6">
        <v>42795</v>
      </c>
      <c r="H4" s="6">
        <v>42826</v>
      </c>
      <c r="I4" s="6">
        <v>42856</v>
      </c>
      <c r="J4" s="6">
        <v>42887</v>
      </c>
      <c r="K4" s="6">
        <v>42917</v>
      </c>
      <c r="L4" s="6">
        <v>42948</v>
      </c>
      <c r="M4" s="6">
        <v>42979</v>
      </c>
      <c r="N4" s="6">
        <v>43009</v>
      </c>
      <c r="O4" s="6">
        <v>43040</v>
      </c>
      <c r="P4" s="6">
        <v>43070</v>
      </c>
      <c r="Q4" s="34" t="s">
        <v>122</v>
      </c>
    </row>
    <row r="5" spans="2:17" x14ac:dyDescent="0.25">
      <c r="B5" s="1" t="s">
        <v>30</v>
      </c>
      <c r="C5" s="1" t="s">
        <v>0</v>
      </c>
      <c r="D5" s="1" t="s">
        <v>118</v>
      </c>
      <c r="E5" s="2" t="s">
        <v>97</v>
      </c>
      <c r="F5" s="27">
        <v>46.642323058197896</v>
      </c>
      <c r="G5" s="2">
        <v>36.048443839682285</v>
      </c>
      <c r="H5" s="27">
        <v>38.33</v>
      </c>
      <c r="I5" s="27">
        <v>28.725910822624204</v>
      </c>
      <c r="J5" s="27">
        <v>33.799729384501596</v>
      </c>
      <c r="K5" s="13">
        <v>30.749485778651884</v>
      </c>
      <c r="L5" s="15">
        <v>37.498724266312195</v>
      </c>
      <c r="M5" s="13">
        <v>39.501404039907669</v>
      </c>
      <c r="N5" s="14">
        <v>25.48</v>
      </c>
      <c r="O5" s="13">
        <v>56.27</v>
      </c>
      <c r="P5" s="13">
        <v>47.684347327671091</v>
      </c>
      <c r="Q5" s="2">
        <v>33.275947328206136</v>
      </c>
    </row>
    <row r="6" spans="2:17" x14ac:dyDescent="0.25">
      <c r="B6" s="1" t="s">
        <v>31</v>
      </c>
      <c r="C6" s="1" t="s">
        <v>1</v>
      </c>
      <c r="D6" s="1" t="s">
        <v>118</v>
      </c>
      <c r="E6" s="2">
        <v>67.319999999999993</v>
      </c>
      <c r="F6" s="27">
        <v>56.92247988077002</v>
      </c>
      <c r="G6" s="2">
        <v>47.593918099720938</v>
      </c>
      <c r="H6" s="27">
        <v>39.86</v>
      </c>
      <c r="I6" s="27">
        <v>41.101278754842227</v>
      </c>
      <c r="J6" s="27">
        <v>48.518149954927409</v>
      </c>
      <c r="K6" s="13">
        <v>48.090370832081497</v>
      </c>
      <c r="L6" s="15">
        <v>46.523267909406357</v>
      </c>
      <c r="M6" s="13">
        <v>46.454080701327833</v>
      </c>
      <c r="N6" s="14">
        <v>40.44</v>
      </c>
      <c r="O6" s="13">
        <v>44.71</v>
      </c>
      <c r="P6" s="13">
        <v>56.231336591418142</v>
      </c>
      <c r="Q6" s="2">
        <v>42.322953997525843</v>
      </c>
    </row>
    <row r="7" spans="2:17" x14ac:dyDescent="0.25">
      <c r="B7" s="1" t="s">
        <v>32</v>
      </c>
      <c r="C7" s="1" t="s">
        <v>134</v>
      </c>
      <c r="D7" s="1" t="s">
        <v>118</v>
      </c>
      <c r="E7" s="2">
        <v>56.89</v>
      </c>
      <c r="F7" s="27">
        <v>48.895145369194132</v>
      </c>
      <c r="G7" s="2">
        <v>44.430153819501008</v>
      </c>
      <c r="H7" s="27">
        <v>37.5</v>
      </c>
      <c r="I7" s="27">
        <v>42.296636864618677</v>
      </c>
      <c r="J7" s="27">
        <v>36.021477114766462</v>
      </c>
      <c r="K7" s="13">
        <v>32.531183267305714</v>
      </c>
      <c r="L7" s="15">
        <v>32.591288997301945</v>
      </c>
      <c r="M7" s="13">
        <v>38.593211040401883</v>
      </c>
      <c r="N7" s="14">
        <v>34.86</v>
      </c>
      <c r="O7" s="13">
        <v>40.67</v>
      </c>
      <c r="P7" s="13">
        <v>45.317861417085275</v>
      </c>
      <c r="Q7" s="2">
        <v>35.568279447037696</v>
      </c>
    </row>
    <row r="8" spans="2:17" x14ac:dyDescent="0.25">
      <c r="B8" s="1" t="s">
        <v>136</v>
      </c>
      <c r="C8" s="1" t="s">
        <v>205</v>
      </c>
      <c r="D8" s="1"/>
      <c r="E8" s="2" t="s">
        <v>106</v>
      </c>
      <c r="F8" s="27" t="s">
        <v>106</v>
      </c>
      <c r="G8" s="27" t="s">
        <v>106</v>
      </c>
      <c r="H8" s="27" t="s">
        <v>106</v>
      </c>
      <c r="I8" s="27" t="s">
        <v>106</v>
      </c>
      <c r="J8" s="27" t="s">
        <v>106</v>
      </c>
      <c r="K8" s="13" t="s">
        <v>97</v>
      </c>
      <c r="L8" s="15">
        <v>48.487224807400345</v>
      </c>
      <c r="M8" s="13">
        <v>56.780179840684269</v>
      </c>
      <c r="N8" s="14">
        <v>49.3</v>
      </c>
      <c r="O8" s="13">
        <v>65.180000000000007</v>
      </c>
      <c r="P8" s="14" t="s">
        <v>97</v>
      </c>
      <c r="Q8" s="2">
        <v>55.017565543544499</v>
      </c>
    </row>
    <row r="9" spans="2:17" x14ac:dyDescent="0.25">
      <c r="B9" s="1" t="s">
        <v>33</v>
      </c>
      <c r="C9" s="1" t="s">
        <v>125</v>
      </c>
      <c r="D9" s="1" t="s">
        <v>118</v>
      </c>
      <c r="E9" s="2">
        <v>40.08</v>
      </c>
      <c r="F9" s="27">
        <v>31.202512778479321</v>
      </c>
      <c r="G9" s="2">
        <v>33.380716947517463</v>
      </c>
      <c r="H9" s="27">
        <v>27.77</v>
      </c>
      <c r="I9" s="27">
        <v>25.068221010654455</v>
      </c>
      <c r="J9" s="27">
        <v>23.411026187717262</v>
      </c>
      <c r="K9" s="13">
        <v>26.251682212457098</v>
      </c>
      <c r="L9" s="15">
        <v>25.656756336186415</v>
      </c>
      <c r="M9" s="13">
        <v>31.309374919867484</v>
      </c>
      <c r="N9" s="14">
        <v>28.2</v>
      </c>
      <c r="O9" s="13">
        <v>37.39</v>
      </c>
      <c r="P9" s="13">
        <v>37.868563115461335</v>
      </c>
      <c r="Q9" s="2">
        <v>26.650191879354704</v>
      </c>
    </row>
    <row r="10" spans="2:17" x14ac:dyDescent="0.25">
      <c r="B10" s="1" t="s">
        <v>34</v>
      </c>
      <c r="C10" s="1" t="s">
        <v>2</v>
      </c>
      <c r="D10" s="1" t="s">
        <v>118</v>
      </c>
      <c r="E10" s="2">
        <v>46.98</v>
      </c>
      <c r="F10" s="2">
        <v>50.574526851796492</v>
      </c>
      <c r="G10" s="2">
        <v>43.829300457755885</v>
      </c>
      <c r="H10" s="27">
        <v>39.57</v>
      </c>
      <c r="I10" s="27">
        <v>33.733554883335735</v>
      </c>
      <c r="J10" s="27">
        <v>39.777274314407101</v>
      </c>
      <c r="K10" s="13">
        <v>39.244341199667211</v>
      </c>
      <c r="L10" s="15">
        <v>35.458127128431251</v>
      </c>
      <c r="M10" s="13">
        <v>39.791790482307412</v>
      </c>
      <c r="N10" s="14">
        <v>37.31</v>
      </c>
      <c r="O10" s="13">
        <v>38.130000000000003</v>
      </c>
      <c r="P10" s="13">
        <v>40.731606187561368</v>
      </c>
      <c r="Q10" s="2">
        <v>35.171962809131529</v>
      </c>
    </row>
    <row r="11" spans="2:17" x14ac:dyDescent="0.25">
      <c r="B11" s="1" t="s">
        <v>79</v>
      </c>
      <c r="C11" s="1" t="s">
        <v>81</v>
      </c>
      <c r="D11" s="1" t="s">
        <v>118</v>
      </c>
      <c r="E11" s="2">
        <v>55.9</v>
      </c>
      <c r="F11" s="2">
        <v>40.713246585553442</v>
      </c>
      <c r="G11" s="2">
        <v>34.261799925747816</v>
      </c>
      <c r="H11" s="27">
        <v>33.76</v>
      </c>
      <c r="I11" s="27">
        <v>31.122746676942256</v>
      </c>
      <c r="J11" s="27">
        <v>27.498868134414835</v>
      </c>
      <c r="K11" s="13">
        <v>30.179998873407769</v>
      </c>
      <c r="L11" s="15">
        <v>28.886056288837569</v>
      </c>
      <c r="M11" s="13">
        <v>40.621647744392021</v>
      </c>
      <c r="N11" s="14">
        <v>31.6</v>
      </c>
      <c r="O11" s="13">
        <v>38.43</v>
      </c>
      <c r="P11" s="13">
        <v>39.114973748786134</v>
      </c>
      <c r="Q11" s="2">
        <v>31.326477003410936</v>
      </c>
    </row>
    <row r="12" spans="2:17" x14ac:dyDescent="0.25">
      <c r="B12" s="1" t="s">
        <v>80</v>
      </c>
      <c r="C12" s="1" t="s">
        <v>82</v>
      </c>
      <c r="D12" s="1" t="s">
        <v>118</v>
      </c>
      <c r="E12" s="2">
        <v>54.34</v>
      </c>
      <c r="F12" s="2">
        <v>42.492657362807236</v>
      </c>
      <c r="G12" s="2">
        <v>33.217743645584591</v>
      </c>
      <c r="H12" s="27">
        <v>30.29</v>
      </c>
      <c r="I12" s="27">
        <v>28.212443845117814</v>
      </c>
      <c r="J12" s="27">
        <v>21.899608806488992</v>
      </c>
      <c r="K12" s="13">
        <v>30.152097487700456</v>
      </c>
      <c r="L12" s="15">
        <v>30.662550870523013</v>
      </c>
      <c r="M12" s="13">
        <v>39.188637991064667</v>
      </c>
      <c r="N12" s="14">
        <v>29.99</v>
      </c>
      <c r="O12" s="13">
        <v>41.28</v>
      </c>
      <c r="P12" s="13">
        <v>39.518115416072462</v>
      </c>
      <c r="Q12" s="2">
        <v>30.540179518338544</v>
      </c>
    </row>
    <row r="13" spans="2:17" x14ac:dyDescent="0.25">
      <c r="B13" s="1" t="s">
        <v>36</v>
      </c>
      <c r="C13" s="1" t="s">
        <v>139</v>
      </c>
      <c r="D13" s="1" t="s">
        <v>118</v>
      </c>
      <c r="E13" s="2">
        <v>50.18</v>
      </c>
      <c r="F13" s="27">
        <v>35.842147164002853</v>
      </c>
      <c r="G13" s="2">
        <v>34.251931843491874</v>
      </c>
      <c r="H13" s="27">
        <v>32.020000000000003</v>
      </c>
      <c r="I13" s="27">
        <v>31.185051511817399</v>
      </c>
      <c r="J13" s="27">
        <v>28.05569338894189</v>
      </c>
      <c r="K13" s="13">
        <v>29.943278481724334</v>
      </c>
      <c r="L13" s="15">
        <v>30.220679645562218</v>
      </c>
      <c r="M13" s="13">
        <v>41.708814655817697</v>
      </c>
      <c r="N13" s="14">
        <v>29.86</v>
      </c>
      <c r="O13" s="13">
        <v>40.46</v>
      </c>
      <c r="P13" s="13">
        <v>42.564347927409997</v>
      </c>
      <c r="Q13" s="2">
        <v>30.906165984860696</v>
      </c>
    </row>
    <row r="14" spans="2:17" x14ac:dyDescent="0.25">
      <c r="B14" s="1" t="s">
        <v>37</v>
      </c>
      <c r="C14" s="1" t="s">
        <v>138</v>
      </c>
      <c r="D14" s="1" t="s">
        <v>118</v>
      </c>
      <c r="E14" s="2">
        <v>50.24</v>
      </c>
      <c r="F14" s="27">
        <v>39.726050065815762</v>
      </c>
      <c r="G14" s="2">
        <v>38.153716195141705</v>
      </c>
      <c r="H14" s="27">
        <v>35.31</v>
      </c>
      <c r="I14" s="27">
        <v>29.659938755055453</v>
      </c>
      <c r="J14" s="27">
        <v>28.49759830116086</v>
      </c>
      <c r="K14" s="13">
        <v>29.436190477980507</v>
      </c>
      <c r="L14" s="15">
        <v>29.369541128428843</v>
      </c>
      <c r="M14" s="13">
        <v>38.49777094076493</v>
      </c>
      <c r="N14" s="14">
        <v>28.22</v>
      </c>
      <c r="O14" s="13">
        <v>40.21</v>
      </c>
      <c r="P14" s="13">
        <v>43.783567804807753</v>
      </c>
      <c r="Q14" s="2">
        <v>31.2550670910138</v>
      </c>
    </row>
    <row r="15" spans="2:17" x14ac:dyDescent="0.25">
      <c r="B15" s="1" t="s">
        <v>38</v>
      </c>
      <c r="C15" s="1" t="s">
        <v>206</v>
      </c>
      <c r="D15" s="1" t="s">
        <v>119</v>
      </c>
      <c r="E15" s="2">
        <v>40.6</v>
      </c>
      <c r="F15" s="2">
        <v>39.112186888498087</v>
      </c>
      <c r="G15" s="20" t="s">
        <v>131</v>
      </c>
      <c r="H15" s="21" t="s">
        <v>131</v>
      </c>
      <c r="I15" s="21" t="s">
        <v>131</v>
      </c>
      <c r="J15" s="27">
        <v>30.484419150581893</v>
      </c>
      <c r="K15" s="13" t="s">
        <v>97</v>
      </c>
      <c r="L15" s="15">
        <v>32.056038781586665</v>
      </c>
      <c r="M15" s="13">
        <v>26.116943278295725</v>
      </c>
      <c r="N15" s="14">
        <v>35.31</v>
      </c>
      <c r="O15" s="13">
        <v>40.46</v>
      </c>
      <c r="P15" s="13">
        <v>43.616794237260301</v>
      </c>
      <c r="Q15" s="2">
        <v>29.478509916047599</v>
      </c>
    </row>
    <row r="16" spans="2:17" x14ac:dyDescent="0.25">
      <c r="B16" s="1" t="s">
        <v>39</v>
      </c>
      <c r="C16" s="1" t="s">
        <v>126</v>
      </c>
      <c r="D16" s="1" t="s">
        <v>119</v>
      </c>
      <c r="E16" s="2">
        <v>41.76</v>
      </c>
      <c r="F16" s="27">
        <v>22.576786739511579</v>
      </c>
      <c r="G16" s="2">
        <v>28.561607683931733</v>
      </c>
      <c r="H16" s="27">
        <v>27.07</v>
      </c>
      <c r="I16" s="27">
        <v>28.378782769586586</v>
      </c>
      <c r="J16" s="27">
        <v>22.686838721299583</v>
      </c>
      <c r="K16" s="13">
        <v>24.853301242820795</v>
      </c>
      <c r="L16" s="15">
        <v>24.027891508708336</v>
      </c>
      <c r="M16" s="13">
        <v>31.144025379958425</v>
      </c>
      <c r="N16" s="14">
        <v>23.44</v>
      </c>
      <c r="O16" s="13">
        <v>35.840000000000003</v>
      </c>
      <c r="P16" s="13">
        <v>32.365303566568336</v>
      </c>
      <c r="Q16" s="2">
        <v>24.846078976897942</v>
      </c>
    </row>
    <row r="17" spans="2:17" x14ac:dyDescent="0.25">
      <c r="B17" s="1" t="s">
        <v>40</v>
      </c>
      <c r="C17" s="1" t="s">
        <v>127</v>
      </c>
      <c r="D17" s="1" t="s">
        <v>118</v>
      </c>
      <c r="E17" s="2">
        <v>46.8</v>
      </c>
      <c r="F17" s="27">
        <v>34.519301879757812</v>
      </c>
      <c r="G17" s="2">
        <v>35.759230913955179</v>
      </c>
      <c r="H17" s="27">
        <v>30.32</v>
      </c>
      <c r="I17" s="27">
        <v>30.108453567710939</v>
      </c>
      <c r="J17" s="27">
        <v>28.44367112781249</v>
      </c>
      <c r="K17" s="13">
        <v>26.468735792737913</v>
      </c>
      <c r="L17" s="15">
        <v>28.676451750439298</v>
      </c>
      <c r="M17" s="13">
        <v>35.135018117458998</v>
      </c>
      <c r="N17" s="14">
        <v>32.08</v>
      </c>
      <c r="O17" s="13">
        <v>39.119999999999997</v>
      </c>
      <c r="P17" s="13">
        <v>39.932032881052166</v>
      </c>
      <c r="Q17" s="2">
        <v>29.533809962242042</v>
      </c>
    </row>
    <row r="18" spans="2:17" x14ac:dyDescent="0.25">
      <c r="B18" s="1" t="s">
        <v>41</v>
      </c>
      <c r="C18" s="1" t="s">
        <v>100</v>
      </c>
      <c r="D18" s="1" t="s">
        <v>118</v>
      </c>
      <c r="E18" s="2">
        <v>39.99</v>
      </c>
      <c r="F18" s="27">
        <v>35.986706177373193</v>
      </c>
      <c r="G18" s="2">
        <v>25.13837050974367</v>
      </c>
      <c r="H18" s="27">
        <v>27.49</v>
      </c>
      <c r="I18" s="27">
        <v>22.77412086514363</v>
      </c>
      <c r="J18" s="27">
        <v>24.264842717442161</v>
      </c>
      <c r="K18" s="13" t="s">
        <v>97</v>
      </c>
      <c r="L18" s="15">
        <v>27.616962727014034</v>
      </c>
      <c r="M18" s="14" t="s">
        <v>97</v>
      </c>
      <c r="N18" s="14">
        <v>28.74</v>
      </c>
      <c r="O18" s="13">
        <v>22.99</v>
      </c>
      <c r="P18" s="13">
        <v>34.931737239319681</v>
      </c>
      <c r="Q18" s="2">
        <v>25.223278400535161</v>
      </c>
    </row>
    <row r="19" spans="2:17" x14ac:dyDescent="0.25">
      <c r="B19" s="1" t="s">
        <v>42</v>
      </c>
      <c r="C19" s="1" t="s">
        <v>128</v>
      </c>
      <c r="D19" s="1" t="s">
        <v>118</v>
      </c>
      <c r="E19" s="2">
        <v>48.93</v>
      </c>
      <c r="F19" s="27">
        <v>34.645008268156424</v>
      </c>
      <c r="G19" s="2">
        <v>42.042429749200586</v>
      </c>
      <c r="H19" s="27">
        <v>34</v>
      </c>
      <c r="I19" s="27">
        <v>34.486355014068529</v>
      </c>
      <c r="J19" s="27">
        <v>34.236754091612958</v>
      </c>
      <c r="K19" s="13">
        <v>34.730052000228156</v>
      </c>
      <c r="L19" s="15">
        <v>33.3986576757096</v>
      </c>
      <c r="M19" s="13">
        <v>42.8011020398054</v>
      </c>
      <c r="N19" s="14">
        <v>37.619999999999997</v>
      </c>
      <c r="O19" s="13">
        <v>47.32</v>
      </c>
      <c r="P19" s="13">
        <v>50.46514872914954</v>
      </c>
      <c r="Q19" s="2">
        <v>34.413974298675015</v>
      </c>
    </row>
    <row r="20" spans="2:17" x14ac:dyDescent="0.25">
      <c r="B20" s="1" t="s">
        <v>43</v>
      </c>
      <c r="C20" s="1" t="s">
        <v>129</v>
      </c>
      <c r="D20" s="1" t="s">
        <v>118</v>
      </c>
      <c r="E20" s="2">
        <v>39.33</v>
      </c>
      <c r="F20" s="27">
        <v>37.564796245719876</v>
      </c>
      <c r="G20" s="2">
        <v>37.48775668448809</v>
      </c>
      <c r="H20" s="27">
        <v>33.07</v>
      </c>
      <c r="I20" s="27">
        <v>31.835027489689264</v>
      </c>
      <c r="J20" s="27" t="s">
        <v>97</v>
      </c>
      <c r="K20" s="13">
        <v>12.614784306364081</v>
      </c>
      <c r="L20" s="15">
        <v>14.736028979547159</v>
      </c>
      <c r="M20" s="13">
        <v>35.141367369104664</v>
      </c>
      <c r="N20" s="16">
        <v>6.04</v>
      </c>
      <c r="O20" s="13">
        <v>33.4</v>
      </c>
      <c r="P20" s="13">
        <v>34.440019807880859</v>
      </c>
      <c r="Q20" s="2">
        <v>24.965819033457336</v>
      </c>
    </row>
    <row r="21" spans="2:17" x14ac:dyDescent="0.25">
      <c r="B21" s="1" t="s">
        <v>44</v>
      </c>
      <c r="C21" s="1" t="s">
        <v>130</v>
      </c>
      <c r="D21" s="1" t="s">
        <v>118</v>
      </c>
      <c r="E21" s="2">
        <v>46.47</v>
      </c>
      <c r="F21" s="27">
        <v>38.545697579143393</v>
      </c>
      <c r="G21" s="2">
        <v>37.340601604283883</v>
      </c>
      <c r="H21" s="27">
        <v>23.74</v>
      </c>
      <c r="I21" s="27">
        <v>31.946683927431209</v>
      </c>
      <c r="J21" s="27">
        <v>31.854152531905942</v>
      </c>
      <c r="K21" s="13">
        <v>28.880727313685629</v>
      </c>
      <c r="L21" s="15">
        <v>30.957484880410085</v>
      </c>
      <c r="M21" s="13">
        <v>35.047527487976325</v>
      </c>
      <c r="N21" s="14">
        <v>30.96</v>
      </c>
      <c r="O21" s="13">
        <v>39.49</v>
      </c>
      <c r="P21" s="13">
        <v>41.269828340248665</v>
      </c>
      <c r="Q21" s="2">
        <v>30.196446015718674</v>
      </c>
    </row>
    <row r="22" spans="2:17" x14ac:dyDescent="0.25">
      <c r="B22" s="1" t="s">
        <v>45</v>
      </c>
      <c r="C22" s="1" t="s">
        <v>5</v>
      </c>
      <c r="D22" s="1" t="s">
        <v>118</v>
      </c>
      <c r="E22" s="2">
        <v>39.78</v>
      </c>
      <c r="F22" s="27">
        <v>33.15278450651769</v>
      </c>
      <c r="G22" s="2">
        <v>28.071875371357752</v>
      </c>
      <c r="H22" s="27">
        <v>22.42</v>
      </c>
      <c r="I22" s="27">
        <v>19.764702167036571</v>
      </c>
      <c r="J22" s="27">
        <v>21.412171610878378</v>
      </c>
      <c r="K22" s="13">
        <v>20.528523003602611</v>
      </c>
      <c r="L22" s="15">
        <v>20.685135887428597</v>
      </c>
      <c r="M22" s="13">
        <v>24.323237251758439</v>
      </c>
      <c r="N22" s="14">
        <v>25.34</v>
      </c>
      <c r="O22" s="13">
        <v>28.56</v>
      </c>
      <c r="P22" s="13">
        <v>32.162618745035374</v>
      </c>
      <c r="Q22" s="2">
        <v>22.924576019412115</v>
      </c>
    </row>
    <row r="23" spans="2:17" x14ac:dyDescent="0.25">
      <c r="B23" s="1" t="s">
        <v>46</v>
      </c>
      <c r="C23" s="1" t="s">
        <v>6</v>
      </c>
      <c r="D23" s="1" t="s">
        <v>118</v>
      </c>
      <c r="E23" s="2">
        <v>52.42</v>
      </c>
      <c r="F23" s="27">
        <v>46.352973409146244</v>
      </c>
      <c r="G23" s="2">
        <v>36.337496174513063</v>
      </c>
      <c r="H23" s="27">
        <v>39.51</v>
      </c>
      <c r="I23" s="27">
        <v>29.550199683777105</v>
      </c>
      <c r="J23" s="27">
        <v>34.246541404061013</v>
      </c>
      <c r="K23" s="13">
        <v>37.020592689935306</v>
      </c>
      <c r="L23" s="15">
        <v>33.382688887738119</v>
      </c>
      <c r="M23" s="13">
        <v>35.656094138550891</v>
      </c>
      <c r="N23" s="14">
        <v>30.89</v>
      </c>
      <c r="O23" s="13">
        <v>37.840000000000003</v>
      </c>
      <c r="P23" s="13">
        <v>41.407120857837064</v>
      </c>
      <c r="Q23" s="2">
        <v>32.959493775303009</v>
      </c>
    </row>
    <row r="24" spans="2:17" x14ac:dyDescent="0.25">
      <c r="B24" s="1" t="s">
        <v>47</v>
      </c>
      <c r="C24" s="1" t="s">
        <v>207</v>
      </c>
      <c r="D24" s="1" t="s">
        <v>118</v>
      </c>
      <c r="E24" s="2" t="s">
        <v>97</v>
      </c>
      <c r="F24" s="2" t="s">
        <v>97</v>
      </c>
      <c r="G24" s="2">
        <v>42.650651463383561</v>
      </c>
      <c r="H24" s="27" t="s">
        <v>97</v>
      </c>
      <c r="I24" s="27" t="s">
        <v>97</v>
      </c>
      <c r="J24" s="27" t="s">
        <v>97</v>
      </c>
      <c r="K24" s="13" t="s">
        <v>97</v>
      </c>
      <c r="L24" s="15">
        <v>36.896306458247857</v>
      </c>
      <c r="M24" s="13">
        <v>38.58344992969424</v>
      </c>
      <c r="N24" s="14">
        <v>36.58</v>
      </c>
      <c r="O24" s="13">
        <v>45.11</v>
      </c>
      <c r="P24" s="13">
        <v>47.484891950247849</v>
      </c>
      <c r="Q24" s="2">
        <v>39.475894093984898</v>
      </c>
    </row>
    <row r="25" spans="2:17" x14ac:dyDescent="0.25">
      <c r="B25" s="1" t="s">
        <v>48</v>
      </c>
      <c r="C25" s="1" t="s">
        <v>8</v>
      </c>
      <c r="D25" s="1" t="s">
        <v>118</v>
      </c>
      <c r="E25" s="2">
        <v>43.7</v>
      </c>
      <c r="F25" s="27">
        <v>39.775477764265368</v>
      </c>
      <c r="G25" s="2" t="s">
        <v>97</v>
      </c>
      <c r="H25" s="27" t="s">
        <v>97</v>
      </c>
      <c r="I25" s="27">
        <v>25.168805368608361</v>
      </c>
      <c r="J25" s="27">
        <v>27.672301250061484</v>
      </c>
      <c r="K25" s="13">
        <v>29.08793320567543</v>
      </c>
      <c r="L25" s="15">
        <v>27.462836700082033</v>
      </c>
      <c r="M25" s="13">
        <v>30.448031045431541</v>
      </c>
      <c r="N25" s="14">
        <v>32.81</v>
      </c>
      <c r="O25" s="13">
        <v>37.56</v>
      </c>
      <c r="P25" s="17">
        <v>10.658144569938877</v>
      </c>
      <c r="Q25" s="2">
        <v>26.477887101653486</v>
      </c>
    </row>
    <row r="26" spans="2:17" x14ac:dyDescent="0.25">
      <c r="B26" s="1" t="s">
        <v>49</v>
      </c>
      <c r="C26" s="1" t="s">
        <v>9</v>
      </c>
      <c r="D26" s="1" t="s">
        <v>118</v>
      </c>
      <c r="E26" s="2">
        <v>47.13</v>
      </c>
      <c r="F26" s="2" t="s">
        <v>97</v>
      </c>
      <c r="G26" s="2">
        <v>32.310847191623509</v>
      </c>
      <c r="H26" s="27">
        <v>30.03</v>
      </c>
      <c r="I26" s="27">
        <v>29.276150460907374</v>
      </c>
      <c r="J26" s="27">
        <v>26.813753234396138</v>
      </c>
      <c r="K26" s="13">
        <v>29.407441959091123</v>
      </c>
      <c r="L26" s="15">
        <v>27.677922546797429</v>
      </c>
      <c r="M26" s="13">
        <v>28.64394108019739</v>
      </c>
      <c r="N26" s="14">
        <v>35.72</v>
      </c>
      <c r="O26" s="13">
        <v>43.7</v>
      </c>
      <c r="P26" s="13">
        <v>34.856770972473896</v>
      </c>
      <c r="Q26" s="2">
        <v>28.913012716143044</v>
      </c>
    </row>
    <row r="27" spans="2:17" x14ac:dyDescent="0.25">
      <c r="B27" s="1" t="s">
        <v>76</v>
      </c>
      <c r="C27" s="1" t="s">
        <v>208</v>
      </c>
      <c r="D27" s="1" t="s">
        <v>118</v>
      </c>
      <c r="E27" s="2">
        <v>57.53</v>
      </c>
      <c r="F27" s="27">
        <v>49.487294126413943</v>
      </c>
      <c r="G27" s="2">
        <v>40.630306907904753</v>
      </c>
      <c r="H27" s="27">
        <v>36.43</v>
      </c>
      <c r="I27" s="27">
        <v>40.620166650596765</v>
      </c>
      <c r="J27" s="27">
        <v>44.753460717493624</v>
      </c>
      <c r="K27" s="43" t="s">
        <v>182</v>
      </c>
      <c r="L27" s="14" t="s">
        <v>106</v>
      </c>
      <c r="M27" s="14" t="s">
        <v>106</v>
      </c>
      <c r="N27" s="14" t="s">
        <v>106</v>
      </c>
      <c r="O27" s="13" t="s">
        <v>106</v>
      </c>
      <c r="P27" s="13" t="s">
        <v>106</v>
      </c>
      <c r="Q27" s="2">
        <v>34.169143300236001</v>
      </c>
    </row>
    <row r="28" spans="2:17" x14ac:dyDescent="0.25">
      <c r="B28" s="1" t="s">
        <v>77</v>
      </c>
      <c r="C28" s="1" t="s">
        <v>209</v>
      </c>
      <c r="D28" s="1" t="s">
        <v>118</v>
      </c>
      <c r="E28" s="2">
        <v>61.2</v>
      </c>
      <c r="F28" s="27">
        <v>53.005552266237721</v>
      </c>
      <c r="G28" s="2">
        <v>42.097370541793389</v>
      </c>
      <c r="H28" s="27">
        <v>38.409999999999997</v>
      </c>
      <c r="I28" s="27">
        <v>37.898886179962901</v>
      </c>
      <c r="J28" s="27">
        <v>38.431079027897034</v>
      </c>
      <c r="K28" s="43" t="s">
        <v>182</v>
      </c>
      <c r="L28" s="14" t="s">
        <v>106</v>
      </c>
      <c r="M28" s="14" t="s">
        <v>106</v>
      </c>
      <c r="N28" s="14" t="s">
        <v>106</v>
      </c>
      <c r="O28" s="13" t="s">
        <v>106</v>
      </c>
      <c r="P28" s="13" t="s">
        <v>106</v>
      </c>
      <c r="Q28" s="2">
        <v>34.370981850910802</v>
      </c>
    </row>
    <row r="29" spans="2:17" x14ac:dyDescent="0.25">
      <c r="B29" s="1" t="s">
        <v>78</v>
      </c>
      <c r="C29" s="1" t="s">
        <v>212</v>
      </c>
      <c r="D29" s="1" t="s">
        <v>118</v>
      </c>
      <c r="E29" s="2">
        <v>57.13</v>
      </c>
      <c r="F29" s="27">
        <v>54.73187706444962</v>
      </c>
      <c r="G29" s="2">
        <v>43.076094052423834</v>
      </c>
      <c r="H29" s="27">
        <v>38.32</v>
      </c>
      <c r="I29" s="27">
        <v>39.126567422127145</v>
      </c>
      <c r="J29" s="27">
        <v>38.30157423170315</v>
      </c>
      <c r="K29" s="43" t="s">
        <v>182</v>
      </c>
      <c r="L29" s="14" t="s">
        <v>106</v>
      </c>
      <c r="M29" s="14" t="s">
        <v>106</v>
      </c>
      <c r="N29" s="14" t="s">
        <v>106</v>
      </c>
      <c r="O29" s="13" t="s">
        <v>106</v>
      </c>
      <c r="P29" s="13" t="s">
        <v>106</v>
      </c>
      <c r="Q29" s="2">
        <v>34.325739138338697</v>
      </c>
    </row>
    <row r="30" spans="2:17" x14ac:dyDescent="0.25">
      <c r="B30" s="1" t="s">
        <v>155</v>
      </c>
      <c r="C30" s="1" t="s">
        <v>210</v>
      </c>
      <c r="D30" s="1" t="s">
        <v>118</v>
      </c>
      <c r="E30" s="2" t="s">
        <v>106</v>
      </c>
      <c r="F30" s="2" t="s">
        <v>106</v>
      </c>
      <c r="G30" s="2" t="s">
        <v>106</v>
      </c>
      <c r="H30" s="2" t="s">
        <v>106</v>
      </c>
      <c r="I30" s="2" t="s">
        <v>106</v>
      </c>
      <c r="J30" s="2" t="s">
        <v>106</v>
      </c>
      <c r="K30" s="13">
        <v>41.505477624545357</v>
      </c>
      <c r="L30" s="15">
        <v>39.461681994593967</v>
      </c>
      <c r="M30" s="13">
        <v>38.691059679336256</v>
      </c>
      <c r="N30" s="14">
        <v>38.880000000000003</v>
      </c>
      <c r="O30" s="13">
        <v>47.218156885302051</v>
      </c>
      <c r="P30" s="13">
        <v>49.01515668752117</v>
      </c>
      <c r="Q30" s="2">
        <v>43.427754650458702</v>
      </c>
    </row>
    <row r="31" spans="2:17" x14ac:dyDescent="0.25">
      <c r="B31" s="1" t="s">
        <v>157</v>
      </c>
      <c r="C31" s="1" t="s">
        <v>211</v>
      </c>
      <c r="D31" s="1" t="s">
        <v>118</v>
      </c>
      <c r="E31" s="2" t="s">
        <v>106</v>
      </c>
      <c r="F31" s="2" t="s">
        <v>106</v>
      </c>
      <c r="G31" s="2" t="s">
        <v>106</v>
      </c>
      <c r="H31" s="2" t="s">
        <v>106</v>
      </c>
      <c r="I31" s="2" t="s">
        <v>106</v>
      </c>
      <c r="J31" s="2" t="s">
        <v>106</v>
      </c>
      <c r="K31" s="13">
        <v>40.789656349136315</v>
      </c>
      <c r="L31" s="15">
        <v>36.09204436447002</v>
      </c>
      <c r="M31" s="13">
        <v>38.047638509502498</v>
      </c>
      <c r="N31" s="14">
        <v>43.45</v>
      </c>
      <c r="O31" s="13">
        <v>39.835305460243895</v>
      </c>
      <c r="P31" s="13">
        <v>47.053689817809783</v>
      </c>
      <c r="Q31" s="2">
        <v>41.807861868240401</v>
      </c>
    </row>
    <row r="32" spans="2:17" x14ac:dyDescent="0.25">
      <c r="B32" s="1" t="s">
        <v>156</v>
      </c>
      <c r="C32" s="1" t="s">
        <v>213</v>
      </c>
      <c r="D32" s="1" t="s">
        <v>118</v>
      </c>
      <c r="E32" s="2" t="s">
        <v>106</v>
      </c>
      <c r="F32" s="2" t="s">
        <v>106</v>
      </c>
      <c r="G32" s="2" t="s">
        <v>106</v>
      </c>
      <c r="H32" s="2" t="s">
        <v>106</v>
      </c>
      <c r="I32" s="2" t="s">
        <v>106</v>
      </c>
      <c r="J32" s="2" t="s">
        <v>106</v>
      </c>
      <c r="K32" s="13">
        <v>40.453396977949048</v>
      </c>
      <c r="L32" s="15">
        <v>39.762130917498361</v>
      </c>
      <c r="M32" s="13">
        <v>41.750884798101204</v>
      </c>
      <c r="N32" s="14">
        <v>41.71</v>
      </c>
      <c r="O32" s="13">
        <v>44.495228981138879</v>
      </c>
      <c r="P32" s="13">
        <v>48.360726618347336</v>
      </c>
      <c r="Q32" s="2">
        <v>43.727902503765399</v>
      </c>
    </row>
    <row r="33" spans="2:17" x14ac:dyDescent="0.25">
      <c r="B33" s="1" t="s">
        <v>51</v>
      </c>
      <c r="C33" s="1" t="s">
        <v>11</v>
      </c>
      <c r="D33" s="1" t="s">
        <v>118</v>
      </c>
      <c r="E33" s="2">
        <v>68.5</v>
      </c>
      <c r="F33" s="27">
        <v>55.560184924874328</v>
      </c>
      <c r="G33" s="2">
        <v>53.428955339901663</v>
      </c>
      <c r="H33" s="27">
        <v>42.68</v>
      </c>
      <c r="I33" s="27">
        <v>42.989580087917986</v>
      </c>
      <c r="J33" s="27">
        <v>46.808553221041997</v>
      </c>
      <c r="K33" s="13">
        <v>51.038735423306264</v>
      </c>
      <c r="L33" s="15">
        <v>39.180902343750468</v>
      </c>
      <c r="M33" s="13">
        <v>50.281516995685863</v>
      </c>
      <c r="N33" s="14">
        <v>46.33</v>
      </c>
      <c r="O33" s="13">
        <v>60.643964692342877</v>
      </c>
      <c r="P33" s="13">
        <v>58.423492850762649</v>
      </c>
      <c r="Q33" s="2">
        <v>44.650276726269851</v>
      </c>
    </row>
    <row r="34" spans="2:17" x14ac:dyDescent="0.25">
      <c r="B34" s="1" t="s">
        <v>158</v>
      </c>
      <c r="C34" s="1" t="s">
        <v>151</v>
      </c>
      <c r="D34" s="1" t="s">
        <v>118</v>
      </c>
      <c r="E34" s="2">
        <v>39.56</v>
      </c>
      <c r="F34" s="27">
        <v>34.22920725195678</v>
      </c>
      <c r="G34" s="2">
        <v>30.202084765063947</v>
      </c>
      <c r="H34" s="27">
        <v>26.82</v>
      </c>
      <c r="I34" s="27">
        <v>22.881780606337735</v>
      </c>
      <c r="J34" s="27">
        <v>22.413974693311108</v>
      </c>
      <c r="K34" s="13">
        <v>22.488100131406537</v>
      </c>
      <c r="L34" s="15">
        <v>23.433656334408653</v>
      </c>
      <c r="M34" s="13">
        <v>23.907151599100207</v>
      </c>
      <c r="N34" s="14">
        <v>28.22</v>
      </c>
      <c r="O34" s="13">
        <v>30.598299809570847</v>
      </c>
      <c r="P34" s="13">
        <v>33.845398138263882</v>
      </c>
      <c r="Q34" s="2">
        <v>24.548474866382925</v>
      </c>
    </row>
    <row r="35" spans="2:17" x14ac:dyDescent="0.25">
      <c r="B35" s="1" t="s">
        <v>73</v>
      </c>
      <c r="C35" s="1" t="s">
        <v>86</v>
      </c>
      <c r="D35" s="1" t="s">
        <v>118</v>
      </c>
      <c r="E35" s="2">
        <v>42.29</v>
      </c>
      <c r="F35" s="27">
        <v>34.881509821933925</v>
      </c>
      <c r="G35" s="2">
        <v>29.947722138313043</v>
      </c>
      <c r="H35" s="27">
        <v>25.34</v>
      </c>
      <c r="I35" s="27">
        <v>24.368080787037034</v>
      </c>
      <c r="J35" s="27">
        <v>25.227014886997356</v>
      </c>
      <c r="K35" s="13">
        <v>26.004432513605366</v>
      </c>
      <c r="L35" s="15">
        <v>24.789550321425324</v>
      </c>
      <c r="M35" s="13">
        <v>27.108898975906747</v>
      </c>
      <c r="N35" s="14">
        <v>29.07</v>
      </c>
      <c r="O35" s="13">
        <v>31.893742428147323</v>
      </c>
      <c r="P35" s="13">
        <v>31.796149038102595</v>
      </c>
      <c r="Q35" s="2">
        <v>25.57198981608148</v>
      </c>
    </row>
    <row r="36" spans="2:17" x14ac:dyDescent="0.25">
      <c r="B36" s="1" t="s">
        <v>74</v>
      </c>
      <c r="C36" s="1" t="s">
        <v>87</v>
      </c>
      <c r="D36" s="1" t="s">
        <v>118</v>
      </c>
      <c r="E36" s="2">
        <v>42.21</v>
      </c>
      <c r="F36" s="27">
        <v>29.399368217146609</v>
      </c>
      <c r="G36" s="2">
        <v>30.366757223860386</v>
      </c>
      <c r="H36" s="27">
        <v>25.47</v>
      </c>
      <c r="I36" s="27">
        <v>24.43177986111111</v>
      </c>
      <c r="J36" s="27">
        <v>23.915252564728586</v>
      </c>
      <c r="K36" s="13" t="s">
        <v>97</v>
      </c>
      <c r="L36" s="15">
        <v>24.04021727951206</v>
      </c>
      <c r="M36" s="13">
        <v>24.084546479988266</v>
      </c>
      <c r="N36" s="14">
        <v>27.37</v>
      </c>
      <c r="O36" s="13">
        <v>31.728362615782451</v>
      </c>
      <c r="P36" s="13">
        <v>30.62731678499194</v>
      </c>
      <c r="Q36" s="2">
        <v>24.806357535781419</v>
      </c>
    </row>
    <row r="37" spans="2:17" x14ac:dyDescent="0.25">
      <c r="B37" s="1" t="s">
        <v>75</v>
      </c>
      <c r="C37" s="1" t="s">
        <v>88</v>
      </c>
      <c r="D37" s="1" t="s">
        <v>118</v>
      </c>
      <c r="E37" s="2">
        <v>41.54</v>
      </c>
      <c r="F37" s="27">
        <v>32.033830431863024</v>
      </c>
      <c r="G37" s="2">
        <v>26.403298536658902</v>
      </c>
      <c r="H37" s="27" t="s">
        <v>131</v>
      </c>
      <c r="I37" s="27">
        <v>24.278902083333332</v>
      </c>
      <c r="J37" s="27">
        <v>25.118762656518868</v>
      </c>
      <c r="K37" s="13">
        <v>23.884404880791767</v>
      </c>
      <c r="L37" s="15">
        <v>22.564901517104914</v>
      </c>
      <c r="M37" s="13">
        <v>26.970036065898338</v>
      </c>
      <c r="N37" s="14">
        <v>24.99</v>
      </c>
      <c r="O37" s="13">
        <v>31.155264256102221</v>
      </c>
      <c r="P37" s="13">
        <v>30.833520440839131</v>
      </c>
      <c r="Q37" s="2">
        <v>24.500221923284197</v>
      </c>
    </row>
    <row r="38" spans="2:17" x14ac:dyDescent="0.25">
      <c r="B38" s="1" t="s">
        <v>53</v>
      </c>
      <c r="C38" s="1" t="s">
        <v>14</v>
      </c>
      <c r="D38" s="1" t="s">
        <v>118</v>
      </c>
      <c r="E38" s="2">
        <v>56.08</v>
      </c>
      <c r="F38" s="27">
        <v>41.069021867017732</v>
      </c>
      <c r="G38" s="2">
        <v>37.239221641180485</v>
      </c>
      <c r="H38" s="27">
        <v>33.79</v>
      </c>
      <c r="I38" s="27">
        <v>34.846506395540771</v>
      </c>
      <c r="J38" s="27">
        <v>31.757251812247485</v>
      </c>
      <c r="K38" s="13">
        <v>31.992950583197999</v>
      </c>
      <c r="L38" s="15">
        <v>30.698056044461719</v>
      </c>
      <c r="M38" s="13">
        <v>34.616982489988459</v>
      </c>
      <c r="N38" s="14">
        <v>32.79</v>
      </c>
      <c r="O38" s="13">
        <v>34.274278964596249</v>
      </c>
      <c r="P38" s="13">
        <v>40.901996723423004</v>
      </c>
      <c r="Q38" s="2">
        <v>31.904079322819907</v>
      </c>
    </row>
    <row r="39" spans="2:17" x14ac:dyDescent="0.25">
      <c r="B39" s="1" t="s">
        <v>54</v>
      </c>
      <c r="C39" s="1" t="s">
        <v>15</v>
      </c>
      <c r="D39" s="1" t="s">
        <v>119</v>
      </c>
      <c r="E39" s="2">
        <v>35.11</v>
      </c>
      <c r="F39" s="27">
        <v>30.193133343265274</v>
      </c>
      <c r="G39" s="2">
        <v>23.460950731961873</v>
      </c>
      <c r="H39" s="27">
        <v>20.28</v>
      </c>
      <c r="I39" s="27">
        <v>18.097801203654992</v>
      </c>
      <c r="J39" s="27">
        <v>15.218207481682816</v>
      </c>
      <c r="K39" s="13">
        <v>19.576161591890799</v>
      </c>
      <c r="L39" s="15">
        <v>20.534479582393281</v>
      </c>
      <c r="M39" s="13">
        <v>22.726399910934155</v>
      </c>
      <c r="N39" s="14">
        <v>25.61</v>
      </c>
      <c r="O39" s="13">
        <v>27.861381316086021</v>
      </c>
      <c r="P39" s="13">
        <v>28.383444720247095</v>
      </c>
      <c r="Q39" s="2">
        <v>20.811267091453434</v>
      </c>
    </row>
    <row r="40" spans="2:17" x14ac:dyDescent="0.25">
      <c r="B40" s="1" t="s">
        <v>55</v>
      </c>
      <c r="C40" s="1" t="s">
        <v>16</v>
      </c>
      <c r="D40" s="1" t="s">
        <v>119</v>
      </c>
      <c r="E40" s="2">
        <v>35.46</v>
      </c>
      <c r="F40" s="27">
        <v>27.761250018627397</v>
      </c>
      <c r="G40" s="2">
        <v>23.257671636613264</v>
      </c>
      <c r="H40" s="27">
        <v>16.59</v>
      </c>
      <c r="I40" s="27">
        <v>15.870012036570667</v>
      </c>
      <c r="J40" s="27">
        <v>15.08951189159985</v>
      </c>
      <c r="K40" s="13">
        <v>18.615330354796725</v>
      </c>
      <c r="L40" s="15">
        <v>16.877650054004619</v>
      </c>
      <c r="M40" s="13">
        <v>18.378474696232519</v>
      </c>
      <c r="N40" s="14">
        <v>22.31</v>
      </c>
      <c r="O40" s="13">
        <v>25.643262505952375</v>
      </c>
      <c r="P40" s="13">
        <v>28.713989326846374</v>
      </c>
      <c r="Q40" s="2">
        <v>19.181118557790178</v>
      </c>
    </row>
    <row r="41" spans="2:17" x14ac:dyDescent="0.25">
      <c r="B41" s="1" t="s">
        <v>56</v>
      </c>
      <c r="C41" s="1" t="s">
        <v>17</v>
      </c>
      <c r="D41" s="1" t="s">
        <v>118</v>
      </c>
      <c r="E41" s="2" t="s">
        <v>97</v>
      </c>
      <c r="F41" s="27">
        <v>46.344415657267135</v>
      </c>
      <c r="G41" s="2">
        <v>42.795859498801299</v>
      </c>
      <c r="H41" s="27">
        <v>35.4</v>
      </c>
      <c r="I41" s="27">
        <v>30.828164695895133</v>
      </c>
      <c r="J41" s="27">
        <v>35.477927491517512</v>
      </c>
      <c r="K41" s="13">
        <v>38.441826209380707</v>
      </c>
      <c r="L41" s="15">
        <v>32.721411356273357</v>
      </c>
      <c r="M41" s="13">
        <v>35.564111237572135</v>
      </c>
      <c r="N41" s="14">
        <v>38.99</v>
      </c>
      <c r="O41" s="13">
        <v>45.836020724158814</v>
      </c>
      <c r="P41" s="13">
        <v>46.979352494407344</v>
      </c>
      <c r="Q41" s="2">
        <v>33.959982522526168</v>
      </c>
    </row>
    <row r="42" spans="2:17" x14ac:dyDescent="0.25">
      <c r="B42" s="1" t="s">
        <v>70</v>
      </c>
      <c r="C42" s="1" t="s">
        <v>89</v>
      </c>
      <c r="D42" s="1" t="s">
        <v>119</v>
      </c>
      <c r="E42" s="2">
        <v>38.229999999999997</v>
      </c>
      <c r="F42" s="27">
        <v>34.287374730105569</v>
      </c>
      <c r="G42" s="2">
        <v>29.692268464354584</v>
      </c>
      <c r="H42" s="27">
        <v>23.95</v>
      </c>
      <c r="I42" s="27">
        <v>28.93197047813462</v>
      </c>
      <c r="J42" s="27">
        <v>24.094606605836166</v>
      </c>
      <c r="K42" s="13">
        <v>22.533023347398032</v>
      </c>
      <c r="L42" s="15">
        <v>19.334926396459995</v>
      </c>
      <c r="M42" s="13">
        <v>23.79737100591921</v>
      </c>
      <c r="N42" s="14">
        <v>25.47</v>
      </c>
      <c r="O42" s="13">
        <v>23.577026554997179</v>
      </c>
      <c r="P42" s="13">
        <v>27.083580758055749</v>
      </c>
      <c r="Q42" s="2">
        <v>23.27120575474143</v>
      </c>
    </row>
    <row r="43" spans="2:17" x14ac:dyDescent="0.25">
      <c r="B43" s="1" t="s">
        <v>71</v>
      </c>
      <c r="C43" s="1" t="s">
        <v>90</v>
      </c>
      <c r="D43" s="1" t="s">
        <v>119</v>
      </c>
      <c r="E43" s="2">
        <v>36.979999999999997</v>
      </c>
      <c r="F43" s="27">
        <v>34.957346139531587</v>
      </c>
      <c r="G43" s="2">
        <v>31.290233022696714</v>
      </c>
      <c r="H43" s="27">
        <v>23.19</v>
      </c>
      <c r="I43" s="27">
        <v>28.570380581171751</v>
      </c>
      <c r="J43" s="27">
        <v>24.478677393652664</v>
      </c>
      <c r="K43" s="13">
        <v>23.647676511954995</v>
      </c>
      <c r="L43" s="15">
        <v>21.356102407158353</v>
      </c>
      <c r="M43" s="13">
        <v>24.986018343197419</v>
      </c>
      <c r="N43" s="14">
        <v>22.89</v>
      </c>
      <c r="O43" s="13">
        <v>23.100243043704324</v>
      </c>
      <c r="P43" s="13">
        <v>27.816485057585062</v>
      </c>
      <c r="Q43" s="2">
        <v>23.43657928129733</v>
      </c>
    </row>
    <row r="44" spans="2:17" x14ac:dyDescent="0.25">
      <c r="B44" s="1" t="s">
        <v>72</v>
      </c>
      <c r="C44" s="1" t="s">
        <v>91</v>
      </c>
      <c r="D44" s="1" t="s">
        <v>119</v>
      </c>
      <c r="E44" s="2">
        <v>39.25</v>
      </c>
      <c r="F44" s="27">
        <v>33.377688779692249</v>
      </c>
      <c r="G44" s="2">
        <v>27.570515267170478</v>
      </c>
      <c r="H44" s="27">
        <v>23.31</v>
      </c>
      <c r="I44" s="27">
        <v>28.232684289735062</v>
      </c>
      <c r="J44" s="27">
        <v>25.355037810051641</v>
      </c>
      <c r="K44" s="13">
        <v>22.802397862165964</v>
      </c>
      <c r="L44" s="15">
        <v>20.549330470114889</v>
      </c>
      <c r="M44" s="13">
        <v>24.363199704144112</v>
      </c>
      <c r="N44" s="14">
        <v>24.01</v>
      </c>
      <c r="O44" s="13">
        <v>22.678486925587098</v>
      </c>
      <c r="P44" s="13">
        <v>24.504536871103991</v>
      </c>
      <c r="Q44" s="2">
        <v>22.910281153532996</v>
      </c>
    </row>
    <row r="45" spans="2:17" x14ac:dyDescent="0.25">
      <c r="B45" s="1" t="s">
        <v>57</v>
      </c>
      <c r="C45" s="1" t="s">
        <v>19</v>
      </c>
      <c r="D45" s="1" t="s">
        <v>119</v>
      </c>
      <c r="E45" s="2">
        <v>40.380000000000003</v>
      </c>
      <c r="F45" s="27">
        <v>32.834326524534205</v>
      </c>
      <c r="G45" s="2" t="s">
        <v>97</v>
      </c>
      <c r="H45" s="27">
        <v>23.32</v>
      </c>
      <c r="I45" s="27">
        <v>26.179427121523897</v>
      </c>
      <c r="J45" s="27">
        <v>22.681768787905597</v>
      </c>
      <c r="K45" s="13">
        <v>22.851702474692157</v>
      </c>
      <c r="L45" s="15">
        <v>20.763227979943338</v>
      </c>
      <c r="M45" s="13">
        <v>24.123305557610358</v>
      </c>
      <c r="N45" s="14">
        <v>26.55</v>
      </c>
      <c r="O45" s="13">
        <v>27.596135776973682</v>
      </c>
      <c r="P45" s="13">
        <v>29.520302419653341</v>
      </c>
      <c r="Q45" s="2">
        <v>23.474197370842532</v>
      </c>
    </row>
    <row r="46" spans="2:17" x14ac:dyDescent="0.25">
      <c r="B46" s="1" t="s">
        <v>58</v>
      </c>
      <c r="C46" s="1" t="s">
        <v>20</v>
      </c>
      <c r="D46" s="1" t="s">
        <v>118</v>
      </c>
      <c r="E46" s="2">
        <v>70</v>
      </c>
      <c r="F46" s="27">
        <v>43.949582032507692</v>
      </c>
      <c r="G46" s="2">
        <v>47.294132936798874</v>
      </c>
      <c r="H46" s="27">
        <v>39.44</v>
      </c>
      <c r="I46" s="27">
        <v>64.902766583048333</v>
      </c>
      <c r="J46" s="27">
        <v>43.049970387897616</v>
      </c>
      <c r="K46" s="13">
        <v>41.532426980190401</v>
      </c>
      <c r="L46" s="15">
        <v>37.594416017283287</v>
      </c>
      <c r="M46" s="13">
        <v>45.75274571006311</v>
      </c>
      <c r="N46" s="14">
        <v>46.5</v>
      </c>
      <c r="O46" s="13">
        <v>41.513823827202351</v>
      </c>
      <c r="P46" s="13">
        <v>47.896973543143964</v>
      </c>
      <c r="Q46" s="2">
        <v>41.283445756314833</v>
      </c>
    </row>
    <row r="47" spans="2:17" x14ac:dyDescent="0.25">
      <c r="B47" s="1" t="s">
        <v>59</v>
      </c>
      <c r="C47" s="1" t="s">
        <v>21</v>
      </c>
      <c r="D47" s="1" t="s">
        <v>119</v>
      </c>
      <c r="E47" s="2">
        <v>43.65</v>
      </c>
      <c r="F47" s="27">
        <v>36.729837872734947</v>
      </c>
      <c r="G47" s="2">
        <v>33.675225784072985</v>
      </c>
      <c r="H47" s="27">
        <v>24.34</v>
      </c>
      <c r="I47" s="27">
        <v>32.212621759259257</v>
      </c>
      <c r="J47" s="27">
        <v>27.058812434121073</v>
      </c>
      <c r="K47" s="13">
        <v>25.676610336924583</v>
      </c>
      <c r="L47" s="15">
        <v>20.942132253086417</v>
      </c>
      <c r="M47" s="13">
        <v>29.102969550653214</v>
      </c>
      <c r="N47" s="14">
        <v>27.56</v>
      </c>
      <c r="O47" s="13">
        <v>26.37073377010308</v>
      </c>
      <c r="P47" s="13">
        <v>25.087631436584381</v>
      </c>
      <c r="Q47" s="2">
        <v>25.549476701821646</v>
      </c>
    </row>
    <row r="48" spans="2:17" x14ac:dyDescent="0.25">
      <c r="B48" s="1" t="s">
        <v>101</v>
      </c>
      <c r="C48" s="1" t="s">
        <v>92</v>
      </c>
      <c r="D48" s="1" t="s">
        <v>119</v>
      </c>
      <c r="E48" s="2">
        <v>39.74</v>
      </c>
      <c r="F48" s="27">
        <v>36.56609930732904</v>
      </c>
      <c r="G48" s="2">
        <v>32.873513738512031</v>
      </c>
      <c r="H48" s="27">
        <v>24.94</v>
      </c>
      <c r="I48" s="27">
        <v>32.355600486127393</v>
      </c>
      <c r="J48" s="27">
        <v>30.676255611263844</v>
      </c>
      <c r="K48" s="13">
        <v>27.533503972050791</v>
      </c>
      <c r="L48" s="15">
        <v>23.984552048768762</v>
      </c>
      <c r="M48" s="13">
        <v>28.871433145333757</v>
      </c>
      <c r="N48" s="14">
        <v>26.7</v>
      </c>
      <c r="O48" s="13">
        <v>25.141736036373356</v>
      </c>
      <c r="P48" s="13">
        <v>25.631933296936776</v>
      </c>
      <c r="Q48" s="2">
        <v>25.738560504095442</v>
      </c>
    </row>
    <row r="49" spans="2:17" x14ac:dyDescent="0.25">
      <c r="B49" s="1" t="s">
        <v>102</v>
      </c>
      <c r="C49" s="1" t="s">
        <v>93</v>
      </c>
      <c r="D49" s="1" t="s">
        <v>119</v>
      </c>
      <c r="E49" s="2">
        <v>39.979999999999997</v>
      </c>
      <c r="F49" s="27">
        <v>33.659831227188214</v>
      </c>
      <c r="G49" s="2">
        <v>29.49043809618383</v>
      </c>
      <c r="H49" s="27">
        <v>25.57</v>
      </c>
      <c r="I49" s="27">
        <v>30.567179983793338</v>
      </c>
      <c r="J49" s="27">
        <v>32.159871654457191</v>
      </c>
      <c r="K49" s="13">
        <v>28.017227900159345</v>
      </c>
      <c r="L49" s="15">
        <v>24.260602669958669</v>
      </c>
      <c r="M49" s="13">
        <v>28.456660443809241</v>
      </c>
      <c r="N49" s="14">
        <v>22.96</v>
      </c>
      <c r="O49" s="13">
        <v>23.735319976964803</v>
      </c>
      <c r="P49" s="13">
        <v>25.043988535410172</v>
      </c>
      <c r="Q49" s="2">
        <v>24.932831235374543</v>
      </c>
    </row>
    <row r="50" spans="2:17" x14ac:dyDescent="0.25">
      <c r="B50" s="1" t="s">
        <v>60</v>
      </c>
      <c r="C50" s="1" t="s">
        <v>215</v>
      </c>
      <c r="D50" s="1" t="s">
        <v>119</v>
      </c>
      <c r="E50" s="2">
        <v>46.26</v>
      </c>
      <c r="F50" s="27">
        <v>25.109090444150443</v>
      </c>
      <c r="G50" s="2">
        <v>31.828319268602897</v>
      </c>
      <c r="H50" s="27" t="s">
        <v>97</v>
      </c>
      <c r="I50" s="27" t="s">
        <v>97</v>
      </c>
      <c r="J50" s="27">
        <v>23.886710627798347</v>
      </c>
      <c r="K50" s="13">
        <v>23.567365336940302</v>
      </c>
      <c r="L50" s="14" t="s">
        <v>97</v>
      </c>
      <c r="M50" s="14" t="s">
        <v>97</v>
      </c>
      <c r="N50" s="14" t="s">
        <v>97</v>
      </c>
      <c r="O50" s="13">
        <v>24.637847143623723</v>
      </c>
      <c r="P50" s="13">
        <v>25.539746836070233</v>
      </c>
      <c r="Q50" s="2">
        <v>22.259184885980101</v>
      </c>
    </row>
    <row r="51" spans="2:17" x14ac:dyDescent="0.25">
      <c r="B51" s="1" t="s">
        <v>61</v>
      </c>
      <c r="C51" s="1" t="s">
        <v>23</v>
      </c>
      <c r="D51" s="1" t="s">
        <v>119</v>
      </c>
      <c r="E51" s="2">
        <v>24.81</v>
      </c>
      <c r="F51" s="27">
        <v>16.082906166220678</v>
      </c>
      <c r="G51" s="2">
        <v>13.783547725244599</v>
      </c>
      <c r="H51" s="27">
        <v>10.130000000000001</v>
      </c>
      <c r="I51" s="27">
        <v>9.7187935638205722</v>
      </c>
      <c r="J51" s="27">
        <v>8.3383805753363269</v>
      </c>
      <c r="K51" s="13">
        <v>8.9227034894650128</v>
      </c>
      <c r="L51" s="15">
        <v>7.3921665337611735</v>
      </c>
      <c r="M51" s="13">
        <v>11.060254574070367</v>
      </c>
      <c r="N51" s="14">
        <v>10.69</v>
      </c>
      <c r="O51" s="13">
        <v>14.254305422630244</v>
      </c>
      <c r="P51" s="13">
        <v>13.084006997694066</v>
      </c>
      <c r="Q51" s="2">
        <v>10.749362215997621</v>
      </c>
    </row>
    <row r="52" spans="2:17" x14ac:dyDescent="0.25">
      <c r="B52" s="1" t="s">
        <v>62</v>
      </c>
      <c r="C52" s="1" t="s">
        <v>24</v>
      </c>
      <c r="D52" s="1" t="s">
        <v>118</v>
      </c>
      <c r="E52" s="2">
        <v>40.82</v>
      </c>
      <c r="F52" s="27">
        <v>33.329381934621424</v>
      </c>
      <c r="G52" s="2">
        <v>32.965542415300177</v>
      </c>
      <c r="H52" s="27">
        <v>29.28</v>
      </c>
      <c r="I52" s="27">
        <v>29.016694177571935</v>
      </c>
      <c r="J52" s="27">
        <v>37.472643751443208</v>
      </c>
      <c r="K52" s="13">
        <v>31.337963492959801</v>
      </c>
      <c r="L52" s="15">
        <v>30.767404954849003</v>
      </c>
      <c r="M52" s="13">
        <v>36.103393654232342</v>
      </c>
      <c r="N52" s="14">
        <v>34.03</v>
      </c>
      <c r="O52" s="13">
        <v>34.474269766893627</v>
      </c>
      <c r="P52" s="13">
        <v>36.128257313713462</v>
      </c>
      <c r="Q52" s="2">
        <v>29.415102480964904</v>
      </c>
    </row>
    <row r="53" spans="2:17" x14ac:dyDescent="0.25">
      <c r="B53" s="1" t="s">
        <v>63</v>
      </c>
      <c r="C53" s="1" t="s">
        <v>25</v>
      </c>
      <c r="D53" s="1" t="s">
        <v>119</v>
      </c>
      <c r="E53" s="2">
        <v>40.68</v>
      </c>
      <c r="F53" s="27">
        <v>39.433974932367256</v>
      </c>
      <c r="G53" s="2">
        <v>37.449769797016771</v>
      </c>
      <c r="H53" s="27">
        <v>30.87</v>
      </c>
      <c r="I53" s="27">
        <v>25.864318703581571</v>
      </c>
      <c r="J53" s="27">
        <v>27.743679152631717</v>
      </c>
      <c r="K53" s="13">
        <v>26.886952783413271</v>
      </c>
      <c r="L53" s="15">
        <v>29.276365797189872</v>
      </c>
      <c r="M53" s="13">
        <v>35.092974135384004</v>
      </c>
      <c r="N53" s="14">
        <v>33.01</v>
      </c>
      <c r="O53" s="13">
        <v>36.506892776298244</v>
      </c>
      <c r="P53" s="13">
        <v>39.988566026495761</v>
      </c>
      <c r="Q53" s="2">
        <v>29.203253322567441</v>
      </c>
    </row>
    <row r="54" spans="2:17" x14ac:dyDescent="0.25">
      <c r="B54" s="1" t="s">
        <v>67</v>
      </c>
      <c r="C54" s="1" t="s">
        <v>94</v>
      </c>
      <c r="D54" s="1" t="s">
        <v>119</v>
      </c>
      <c r="E54" s="2">
        <v>43.09</v>
      </c>
      <c r="F54" s="27">
        <v>39.540347605930208</v>
      </c>
      <c r="G54" s="2">
        <v>41.222783722835956</v>
      </c>
      <c r="H54" s="27">
        <v>32.130000000000003</v>
      </c>
      <c r="I54" s="27">
        <v>28.503364408090487</v>
      </c>
      <c r="J54" s="27">
        <v>28.537368586116543</v>
      </c>
      <c r="K54" s="13">
        <v>29.473714591586671</v>
      </c>
      <c r="L54" s="15">
        <v>27.273782528166951</v>
      </c>
      <c r="M54" s="13">
        <v>40.844817373316616</v>
      </c>
      <c r="N54" s="14">
        <v>34.909999999999997</v>
      </c>
      <c r="O54" s="13">
        <v>45.934913683208514</v>
      </c>
      <c r="P54" s="13">
        <v>42.363533282060679</v>
      </c>
      <c r="Q54" s="2">
        <v>31.452285369145173</v>
      </c>
    </row>
    <row r="55" spans="2:17" x14ac:dyDescent="0.25">
      <c r="B55" s="1" t="s">
        <v>68</v>
      </c>
      <c r="C55" s="1" t="s">
        <v>95</v>
      </c>
      <c r="D55" s="1" t="s">
        <v>119</v>
      </c>
      <c r="E55" s="2">
        <v>46.17</v>
      </c>
      <c r="F55" s="27">
        <v>39.183795963961309</v>
      </c>
      <c r="G55" s="2">
        <v>38.481281405668838</v>
      </c>
      <c r="H55" s="27">
        <v>32.07</v>
      </c>
      <c r="I55" s="27">
        <v>27.775490160521343</v>
      </c>
      <c r="J55" s="27">
        <v>27.399863598970079</v>
      </c>
      <c r="K55" s="13">
        <v>29.484568187364516</v>
      </c>
      <c r="L55" s="15">
        <v>33.383466584348241</v>
      </c>
      <c r="M55" s="13">
        <v>38.686954940757289</v>
      </c>
      <c r="N55" s="14">
        <v>34.770000000000003</v>
      </c>
      <c r="O55" s="13">
        <v>40.489342943945843</v>
      </c>
      <c r="P55" s="13">
        <v>39.005679517721042</v>
      </c>
      <c r="Q55" s="2">
        <v>30.950282139486234</v>
      </c>
    </row>
    <row r="56" spans="2:17" x14ac:dyDescent="0.25">
      <c r="B56" s="1" t="s">
        <v>69</v>
      </c>
      <c r="C56" s="1" t="s">
        <v>214</v>
      </c>
      <c r="D56" s="1" t="s">
        <v>119</v>
      </c>
      <c r="E56" s="2">
        <v>41.93</v>
      </c>
      <c r="F56" s="27">
        <v>39.021913321917971</v>
      </c>
      <c r="G56" s="2">
        <v>36.934583083446199</v>
      </c>
      <c r="H56" s="27">
        <v>32.909999999999997</v>
      </c>
      <c r="I56" s="27">
        <v>30.280842876990182</v>
      </c>
      <c r="J56" s="27">
        <v>26.659212030846732</v>
      </c>
      <c r="K56" s="18" t="s">
        <v>132</v>
      </c>
      <c r="L56" s="14" t="s">
        <v>106</v>
      </c>
      <c r="M56" s="14" t="s">
        <v>106</v>
      </c>
      <c r="N56" s="14" t="s">
        <v>106</v>
      </c>
      <c r="O56" s="13" t="s">
        <v>106</v>
      </c>
      <c r="P56" s="13" t="s">
        <v>106</v>
      </c>
      <c r="Q56" s="2">
        <v>26.343097534210902</v>
      </c>
    </row>
    <row r="57" spans="2:17" x14ac:dyDescent="0.25">
      <c r="B57" s="1" t="s">
        <v>65</v>
      </c>
      <c r="C57" s="1" t="s">
        <v>27</v>
      </c>
      <c r="D57" s="1" t="s">
        <v>120</v>
      </c>
      <c r="E57" s="2">
        <v>46.38</v>
      </c>
      <c r="F57" s="27">
        <v>48.215275779858267</v>
      </c>
      <c r="G57" s="2">
        <v>42.632907097062152</v>
      </c>
      <c r="H57" s="27">
        <v>30.93</v>
      </c>
      <c r="I57" s="27" t="s">
        <v>97</v>
      </c>
      <c r="J57" s="27">
        <v>41.484006018054906</v>
      </c>
      <c r="K57" s="13">
        <v>33.076461394052828</v>
      </c>
      <c r="L57" s="15">
        <v>32.920189607319472</v>
      </c>
      <c r="M57" s="13">
        <v>34.693026378306875</v>
      </c>
      <c r="N57" s="14">
        <v>44.16</v>
      </c>
      <c r="O57" s="13">
        <v>35.634690135522298</v>
      </c>
      <c r="P57" s="13">
        <v>52.172373755685499</v>
      </c>
      <c r="Q57" s="2">
        <v>34.981824476754568</v>
      </c>
    </row>
    <row r="58" spans="2:17" x14ac:dyDescent="0.25">
      <c r="B58" s="1" t="s">
        <v>66</v>
      </c>
      <c r="C58" s="1" t="s">
        <v>124</v>
      </c>
      <c r="D58" s="1" t="s">
        <v>118</v>
      </c>
      <c r="E58" s="2">
        <v>44.4</v>
      </c>
      <c r="F58" s="27">
        <v>31.429822324821604</v>
      </c>
      <c r="G58" s="2">
        <v>32.043636877320644</v>
      </c>
      <c r="H58" s="27">
        <v>27.35</v>
      </c>
      <c r="I58" s="27">
        <v>31.744187150299769</v>
      </c>
      <c r="J58" s="27">
        <v>28.957455311928459</v>
      </c>
      <c r="K58" s="13">
        <v>27.498360160023804</v>
      </c>
      <c r="L58" s="15">
        <v>25.988868256539462</v>
      </c>
      <c r="M58" s="13">
        <v>31.902658044490977</v>
      </c>
      <c r="N58" s="14">
        <v>28.78</v>
      </c>
      <c r="O58" s="13">
        <v>34.891965342698931</v>
      </c>
      <c r="P58" s="13">
        <v>34.388279523457932</v>
      </c>
      <c r="Q58" s="2">
        <v>27.504704391889664</v>
      </c>
    </row>
    <row r="59" spans="2:17" x14ac:dyDescent="0.25">
      <c r="B59" s="1" t="s">
        <v>137</v>
      </c>
      <c r="C59" s="1" t="s">
        <v>133</v>
      </c>
      <c r="D59" s="1" t="s">
        <v>118</v>
      </c>
      <c r="E59" s="13" t="s">
        <v>106</v>
      </c>
      <c r="F59" s="13" t="s">
        <v>106</v>
      </c>
      <c r="G59" s="13" t="s">
        <v>106</v>
      </c>
      <c r="H59" s="13" t="s">
        <v>106</v>
      </c>
      <c r="I59" s="13" t="s">
        <v>106</v>
      </c>
      <c r="J59" s="13" t="s">
        <v>106</v>
      </c>
      <c r="K59" s="13">
        <v>20.344804528214294</v>
      </c>
      <c r="L59" s="15">
        <v>12.514541910632865</v>
      </c>
      <c r="M59" s="2">
        <v>20.18316423717209</v>
      </c>
      <c r="N59" s="1">
        <v>24.39</v>
      </c>
      <c r="O59" s="2">
        <v>20.672965884692328</v>
      </c>
      <c r="P59" s="2">
        <v>26.518548641412291</v>
      </c>
      <c r="Q59" s="2">
        <v>19.076279809850064</v>
      </c>
    </row>
    <row r="60" spans="2:17" x14ac:dyDescent="0.25">
      <c r="B60" s="1"/>
      <c r="C60" s="1" t="s">
        <v>145</v>
      </c>
      <c r="D60" s="1" t="s">
        <v>119</v>
      </c>
      <c r="E60" s="1">
        <v>27.23</v>
      </c>
      <c r="F60" s="13" t="s">
        <v>106</v>
      </c>
      <c r="G60" s="13" t="s">
        <v>106</v>
      </c>
      <c r="H60" s="13" t="s">
        <v>106</v>
      </c>
      <c r="I60" s="13" t="s">
        <v>106</v>
      </c>
      <c r="J60" s="13" t="s">
        <v>106</v>
      </c>
      <c r="K60" s="13" t="s">
        <v>106</v>
      </c>
      <c r="L60" s="13" t="s">
        <v>106</v>
      </c>
      <c r="M60" s="13" t="s">
        <v>106</v>
      </c>
      <c r="N60" s="13" t="s">
        <v>106</v>
      </c>
      <c r="O60" s="13" t="s">
        <v>106</v>
      </c>
      <c r="P60" s="13" t="s">
        <v>106</v>
      </c>
      <c r="Q60" s="2" t="s">
        <v>106</v>
      </c>
    </row>
    <row r="61" spans="2:17" x14ac:dyDescent="0.25">
      <c r="B61" s="1" t="s">
        <v>143</v>
      </c>
      <c r="C61" s="1" t="s">
        <v>216</v>
      </c>
      <c r="D61" s="1" t="s">
        <v>118</v>
      </c>
      <c r="E61" s="13" t="s">
        <v>106</v>
      </c>
      <c r="F61" s="13" t="s">
        <v>106</v>
      </c>
      <c r="G61" s="13" t="s">
        <v>106</v>
      </c>
      <c r="H61" s="13" t="s">
        <v>106</v>
      </c>
      <c r="I61" s="13" t="s">
        <v>106</v>
      </c>
      <c r="J61" s="13" t="s">
        <v>106</v>
      </c>
      <c r="K61" s="13" t="s">
        <v>106</v>
      </c>
      <c r="L61" s="28">
        <v>23.395776043136358</v>
      </c>
      <c r="M61" s="12">
        <v>22.199343571761872</v>
      </c>
      <c r="N61" s="1">
        <v>26.15</v>
      </c>
      <c r="O61" s="2">
        <v>27.6367905742568</v>
      </c>
      <c r="P61" s="2">
        <v>28.00350331274117</v>
      </c>
      <c r="Q61" s="2">
        <v>24.8165720128763</v>
      </c>
    </row>
    <row r="62" spans="2:17" x14ac:dyDescent="0.25">
      <c r="B62" s="1" t="s">
        <v>144</v>
      </c>
      <c r="C62" s="1" t="s">
        <v>217</v>
      </c>
      <c r="D62" s="1" t="s">
        <v>119</v>
      </c>
      <c r="E62" s="13" t="s">
        <v>106</v>
      </c>
      <c r="F62" s="13" t="s">
        <v>106</v>
      </c>
      <c r="G62" s="13" t="s">
        <v>106</v>
      </c>
      <c r="H62" s="13" t="s">
        <v>106</v>
      </c>
      <c r="I62" s="13" t="s">
        <v>106</v>
      </c>
      <c r="J62" s="13" t="s">
        <v>106</v>
      </c>
      <c r="K62" s="13" t="s">
        <v>106</v>
      </c>
      <c r="L62" s="28">
        <v>15.891830478879523</v>
      </c>
      <c r="M62" s="14" t="s">
        <v>97</v>
      </c>
      <c r="N62" s="1">
        <v>19.23</v>
      </c>
      <c r="O62" s="2">
        <v>22.942381974418986</v>
      </c>
      <c r="P62" s="2">
        <v>21.536895021586201</v>
      </c>
      <c r="Q62" s="2">
        <v>18.493260096061501</v>
      </c>
    </row>
  </sheetData>
  <mergeCells count="2">
    <mergeCell ref="E2:Q2"/>
    <mergeCell ref="E3:P3"/>
  </mergeCells>
  <conditionalFormatting sqref="E5:P62">
    <cfRule type="cellIs" dxfId="0" priority="1" operator="equal">
      <formula>"Missing"</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7D725-487A-45C7-B063-12EB3F90F4E1}">
  <dimension ref="B2:Q54"/>
  <sheetViews>
    <sheetView showGridLines="0" workbookViewId="0"/>
  </sheetViews>
  <sheetFormatPr defaultRowHeight="15" x14ac:dyDescent="0.25"/>
  <cols>
    <col min="3" max="3" width="29.42578125" bestFit="1" customWidth="1"/>
    <col min="4" max="4" width="10.140625" bestFit="1" customWidth="1"/>
    <col min="17" max="17" width="36.5703125" bestFit="1" customWidth="1"/>
  </cols>
  <sheetData>
    <row r="2" spans="2:17" x14ac:dyDescent="0.25">
      <c r="B2" s="4"/>
      <c r="C2" s="4"/>
      <c r="D2" s="4"/>
      <c r="E2" s="56" t="s">
        <v>98</v>
      </c>
      <c r="F2" s="56"/>
      <c r="G2" s="56"/>
      <c r="H2" s="56"/>
      <c r="I2" s="56"/>
      <c r="J2" s="56"/>
      <c r="K2" s="56"/>
      <c r="L2" s="56"/>
      <c r="M2" s="56"/>
      <c r="N2" s="56"/>
      <c r="O2" s="56"/>
      <c r="P2" s="56"/>
      <c r="Q2" s="56"/>
    </row>
    <row r="3" spans="2:17" x14ac:dyDescent="0.25">
      <c r="B3" s="4"/>
      <c r="C3" s="34"/>
      <c r="D3" s="4"/>
      <c r="E3" s="54" t="s">
        <v>104</v>
      </c>
      <c r="F3" s="54"/>
      <c r="G3" s="54"/>
      <c r="H3" s="54"/>
      <c r="I3" s="54"/>
      <c r="J3" s="54"/>
      <c r="K3" s="54"/>
      <c r="L3" s="54"/>
      <c r="M3" s="54"/>
      <c r="N3" s="54"/>
      <c r="O3" s="54"/>
      <c r="P3" s="54"/>
      <c r="Q3" s="9" t="s">
        <v>103</v>
      </c>
    </row>
    <row r="4" spans="2:17" x14ac:dyDescent="0.25">
      <c r="B4" s="34" t="s">
        <v>28</v>
      </c>
      <c r="C4" s="34" t="s">
        <v>29</v>
      </c>
      <c r="D4" s="34" t="s">
        <v>117</v>
      </c>
      <c r="E4" s="6">
        <v>42370</v>
      </c>
      <c r="F4" s="6">
        <v>42401</v>
      </c>
      <c r="G4" s="6">
        <v>42430</v>
      </c>
      <c r="H4" s="6">
        <v>42461</v>
      </c>
      <c r="I4" s="6">
        <v>42491</v>
      </c>
      <c r="J4" s="6">
        <v>42522</v>
      </c>
      <c r="K4" s="6">
        <v>42552</v>
      </c>
      <c r="L4" s="6">
        <v>42583</v>
      </c>
      <c r="M4" s="6">
        <v>42614</v>
      </c>
      <c r="N4" s="6">
        <v>42644</v>
      </c>
      <c r="O4" s="6">
        <v>42675</v>
      </c>
      <c r="P4" s="6">
        <v>42705</v>
      </c>
      <c r="Q4" s="34" t="s">
        <v>114</v>
      </c>
    </row>
    <row r="5" spans="2:17" x14ac:dyDescent="0.25">
      <c r="B5" s="1" t="s">
        <v>30</v>
      </c>
      <c r="C5" s="1" t="s">
        <v>0</v>
      </c>
      <c r="D5" s="1" t="s">
        <v>118</v>
      </c>
      <c r="E5" s="2">
        <v>39.619999999999997</v>
      </c>
      <c r="F5" s="37" t="s">
        <v>97</v>
      </c>
      <c r="G5" s="2">
        <v>48.11</v>
      </c>
      <c r="H5" s="2">
        <v>33.58</v>
      </c>
      <c r="I5" s="2">
        <v>34.07</v>
      </c>
      <c r="J5" s="2">
        <v>33.86</v>
      </c>
      <c r="K5" s="37" t="s">
        <v>97</v>
      </c>
      <c r="L5" s="2">
        <v>37.090000000000003</v>
      </c>
      <c r="M5" s="2">
        <v>38.22</v>
      </c>
      <c r="N5" s="2">
        <v>38.5</v>
      </c>
      <c r="O5" s="2">
        <v>41.4</v>
      </c>
      <c r="P5" s="2">
        <v>56.73</v>
      </c>
      <c r="Q5" s="2">
        <v>36.908560000000001</v>
      </c>
    </row>
    <row r="6" spans="2:17" x14ac:dyDescent="0.25">
      <c r="B6" s="1" t="s">
        <v>31</v>
      </c>
      <c r="C6" s="1" t="s">
        <v>1</v>
      </c>
      <c r="D6" s="1" t="s">
        <v>118</v>
      </c>
      <c r="E6" s="2">
        <v>45</v>
      </c>
      <c r="F6" s="37" t="s">
        <v>97</v>
      </c>
      <c r="G6" s="2">
        <v>35.92</v>
      </c>
      <c r="H6" s="2">
        <v>44.97</v>
      </c>
      <c r="I6" s="2">
        <v>53.53</v>
      </c>
      <c r="J6" s="20" t="s">
        <v>131</v>
      </c>
      <c r="K6" s="2">
        <v>45.09</v>
      </c>
      <c r="L6" s="37" t="s">
        <v>97</v>
      </c>
      <c r="M6" s="37" t="s">
        <v>97</v>
      </c>
      <c r="N6" s="2">
        <v>46.58</v>
      </c>
      <c r="O6" s="2">
        <v>54.04</v>
      </c>
      <c r="P6" s="2">
        <v>61.42</v>
      </c>
      <c r="Q6" s="2">
        <v>40.01</v>
      </c>
    </row>
    <row r="7" spans="2:17" x14ac:dyDescent="0.25">
      <c r="B7" s="1" t="s">
        <v>32</v>
      </c>
      <c r="C7" s="1" t="s">
        <v>183</v>
      </c>
      <c r="D7" s="1" t="s">
        <v>118</v>
      </c>
      <c r="E7" s="2">
        <v>49.97</v>
      </c>
      <c r="F7" s="2">
        <v>39.729999999999997</v>
      </c>
      <c r="G7" s="2">
        <v>45.27</v>
      </c>
      <c r="H7" s="2">
        <v>43.93</v>
      </c>
      <c r="I7" s="2">
        <v>43.78</v>
      </c>
      <c r="J7" s="2">
        <v>37.24</v>
      </c>
      <c r="K7" s="2">
        <v>34.659999999999997</v>
      </c>
      <c r="L7" s="2">
        <v>36.159999999999997</v>
      </c>
      <c r="M7" s="2">
        <v>50.33</v>
      </c>
      <c r="N7" s="2">
        <v>51.18</v>
      </c>
      <c r="O7" s="37" t="s">
        <v>97</v>
      </c>
      <c r="P7" s="2">
        <v>57.69</v>
      </c>
      <c r="Q7" s="2">
        <v>40.976800000000004</v>
      </c>
    </row>
    <row r="8" spans="2:17" x14ac:dyDescent="0.25">
      <c r="B8" s="1" t="s">
        <v>33</v>
      </c>
      <c r="C8" s="1" t="s">
        <v>125</v>
      </c>
      <c r="D8" s="1" t="s">
        <v>118</v>
      </c>
      <c r="E8" s="2">
        <v>34.99</v>
      </c>
      <c r="F8" s="2">
        <v>29.49</v>
      </c>
      <c r="G8" s="2">
        <v>30.07</v>
      </c>
      <c r="H8" s="2">
        <v>31.43</v>
      </c>
      <c r="I8" s="2">
        <v>30.59</v>
      </c>
      <c r="J8" s="2">
        <v>26.57</v>
      </c>
      <c r="K8" s="37" t="s">
        <v>97</v>
      </c>
      <c r="L8" s="2">
        <v>36.369999999999997</v>
      </c>
      <c r="M8" s="2">
        <v>32.479999999999997</v>
      </c>
      <c r="N8" s="2">
        <v>31.81</v>
      </c>
      <c r="O8" s="2">
        <v>39.46</v>
      </c>
      <c r="P8" s="2">
        <v>42.31</v>
      </c>
      <c r="Q8" s="2">
        <v>30.574945454545457</v>
      </c>
    </row>
    <row r="9" spans="2:17" x14ac:dyDescent="0.25">
      <c r="B9" s="1" t="s">
        <v>34</v>
      </c>
      <c r="C9" s="1" t="s">
        <v>2</v>
      </c>
      <c r="D9" s="1" t="s">
        <v>118</v>
      </c>
      <c r="E9" s="37" t="s">
        <v>97</v>
      </c>
      <c r="F9" s="2">
        <v>35.020000000000003</v>
      </c>
      <c r="G9" s="2">
        <v>42</v>
      </c>
      <c r="H9" s="2">
        <v>40.229999999999997</v>
      </c>
      <c r="I9" s="2">
        <v>43.2</v>
      </c>
      <c r="J9" s="2">
        <v>34.729999999999997</v>
      </c>
      <c r="K9" s="20" t="s">
        <v>131</v>
      </c>
      <c r="L9" s="2">
        <v>38.03</v>
      </c>
      <c r="M9" s="2">
        <v>44.37</v>
      </c>
      <c r="N9" s="2">
        <v>45.05</v>
      </c>
      <c r="O9" s="2">
        <v>46.05</v>
      </c>
      <c r="P9" s="2">
        <v>47.16</v>
      </c>
      <c r="Q9" s="2">
        <v>38.257280000000002</v>
      </c>
    </row>
    <row r="10" spans="2:17" x14ac:dyDescent="0.25">
      <c r="B10" s="1" t="s">
        <v>79</v>
      </c>
      <c r="C10" s="1" t="s">
        <v>81</v>
      </c>
      <c r="D10" s="1" t="s">
        <v>118</v>
      </c>
      <c r="E10" s="2">
        <v>39.17</v>
      </c>
      <c r="F10" s="2">
        <v>28.57</v>
      </c>
      <c r="G10" s="2">
        <v>32.64</v>
      </c>
      <c r="H10" s="2">
        <v>31.48</v>
      </c>
      <c r="I10" s="2">
        <v>33.950000000000003</v>
      </c>
      <c r="J10" s="20" t="s">
        <v>131</v>
      </c>
      <c r="K10" s="2">
        <v>28.03</v>
      </c>
      <c r="L10" s="2">
        <v>30.59</v>
      </c>
      <c r="M10" s="2">
        <v>32.54</v>
      </c>
      <c r="N10" s="2">
        <v>37.479999999999997</v>
      </c>
      <c r="O10" s="2">
        <v>37.25</v>
      </c>
      <c r="P10" s="2">
        <v>45.36</v>
      </c>
      <c r="Q10" s="2">
        <v>31.535927272727278</v>
      </c>
    </row>
    <row r="11" spans="2:17" x14ac:dyDescent="0.25">
      <c r="B11" s="1" t="s">
        <v>80</v>
      </c>
      <c r="C11" s="1" t="s">
        <v>82</v>
      </c>
      <c r="D11" s="1" t="s">
        <v>118</v>
      </c>
      <c r="E11" s="2">
        <v>42.21</v>
      </c>
      <c r="F11" s="2">
        <v>32.770000000000003</v>
      </c>
      <c r="G11" s="2">
        <v>33.43</v>
      </c>
      <c r="H11" s="2">
        <v>34.07</v>
      </c>
      <c r="I11" s="2">
        <v>33.54</v>
      </c>
      <c r="J11" s="2">
        <v>27.22</v>
      </c>
      <c r="K11" s="2">
        <v>27.52</v>
      </c>
      <c r="L11" s="2">
        <v>29.98</v>
      </c>
      <c r="M11" s="2">
        <v>35.47</v>
      </c>
      <c r="N11" s="2">
        <v>41.05</v>
      </c>
      <c r="O11" s="2">
        <v>41.64</v>
      </c>
      <c r="P11" s="2">
        <v>53.38</v>
      </c>
      <c r="Q11" s="2">
        <v>33.141466666666666</v>
      </c>
    </row>
    <row r="12" spans="2:17" x14ac:dyDescent="0.25">
      <c r="B12" s="1" t="s">
        <v>36</v>
      </c>
      <c r="C12" s="1" t="s">
        <v>139</v>
      </c>
      <c r="D12" s="1" t="s">
        <v>118</v>
      </c>
      <c r="E12" s="2">
        <v>38.159999999999997</v>
      </c>
      <c r="F12" s="37" t="s">
        <v>97</v>
      </c>
      <c r="G12" s="2">
        <v>33.82</v>
      </c>
      <c r="H12" s="2">
        <v>37.46</v>
      </c>
      <c r="I12" s="2">
        <v>35.619999999999997</v>
      </c>
      <c r="J12" s="37" t="s">
        <v>97</v>
      </c>
      <c r="K12" s="2">
        <v>27.58</v>
      </c>
      <c r="L12" s="2">
        <v>28.17</v>
      </c>
      <c r="M12" s="2">
        <v>35.51</v>
      </c>
      <c r="N12" s="2">
        <v>37.83</v>
      </c>
      <c r="O12" s="2">
        <v>40.46</v>
      </c>
      <c r="P12" s="2">
        <v>43.44</v>
      </c>
      <c r="Q12" s="2">
        <v>32.940599999999996</v>
      </c>
    </row>
    <row r="13" spans="2:17" x14ac:dyDescent="0.25">
      <c r="B13" s="1" t="s">
        <v>37</v>
      </c>
      <c r="C13" s="1" t="s">
        <v>138</v>
      </c>
      <c r="D13" s="1" t="s">
        <v>118</v>
      </c>
      <c r="E13" s="2">
        <v>37.36</v>
      </c>
      <c r="F13" s="2">
        <v>32.96</v>
      </c>
      <c r="G13" s="2">
        <v>33.36</v>
      </c>
      <c r="H13" s="2">
        <v>37.04</v>
      </c>
      <c r="I13" s="2">
        <v>33.369999999999997</v>
      </c>
      <c r="J13" s="2">
        <v>32.74</v>
      </c>
      <c r="K13" s="2">
        <v>22.05</v>
      </c>
      <c r="L13" s="2">
        <v>28.94</v>
      </c>
      <c r="M13" s="2">
        <v>29.62</v>
      </c>
      <c r="N13" s="2">
        <v>34.700000000000003</v>
      </c>
      <c r="O13" s="37" t="s">
        <v>97</v>
      </c>
      <c r="P13" s="2">
        <v>38.5</v>
      </c>
      <c r="Q13" s="2">
        <v>30.162618181818186</v>
      </c>
    </row>
    <row r="14" spans="2:17" x14ac:dyDescent="0.25">
      <c r="B14" s="1" t="s">
        <v>38</v>
      </c>
      <c r="C14" s="1" t="s">
        <v>4</v>
      </c>
      <c r="D14" s="1" t="s">
        <v>119</v>
      </c>
      <c r="E14" s="37" t="s">
        <v>97</v>
      </c>
      <c r="F14" s="2">
        <v>66.8</v>
      </c>
      <c r="G14" s="37" t="s">
        <v>97</v>
      </c>
      <c r="H14" s="2">
        <v>50.89</v>
      </c>
      <c r="I14" s="2">
        <v>26.5</v>
      </c>
      <c r="J14" s="2">
        <v>27.55</v>
      </c>
      <c r="K14" s="2">
        <v>32.24</v>
      </c>
      <c r="L14" s="2">
        <v>28.25</v>
      </c>
      <c r="M14" s="2">
        <v>31.29</v>
      </c>
      <c r="N14" s="2">
        <v>27.61</v>
      </c>
      <c r="O14" s="2">
        <v>40.51</v>
      </c>
      <c r="P14" s="2">
        <v>44.46</v>
      </c>
      <c r="Q14" s="2">
        <v>34.601199999999999</v>
      </c>
    </row>
    <row r="15" spans="2:17" x14ac:dyDescent="0.25">
      <c r="B15" s="1" t="s">
        <v>39</v>
      </c>
      <c r="C15" s="1" t="s">
        <v>126</v>
      </c>
      <c r="D15" s="1" t="s">
        <v>119</v>
      </c>
      <c r="E15" s="2">
        <v>30.49</v>
      </c>
      <c r="F15" s="2">
        <v>29.14</v>
      </c>
      <c r="G15" s="2">
        <v>35.409999999999997</v>
      </c>
      <c r="H15" s="2">
        <v>31.57</v>
      </c>
      <c r="I15" s="2">
        <v>29.24</v>
      </c>
      <c r="J15" s="2">
        <v>27.77</v>
      </c>
      <c r="K15" s="2">
        <v>19.29</v>
      </c>
      <c r="L15" s="2">
        <v>22.54</v>
      </c>
      <c r="M15" s="2">
        <v>28.87</v>
      </c>
      <c r="N15" s="2">
        <v>34.97</v>
      </c>
      <c r="O15" s="2">
        <v>38.04</v>
      </c>
      <c r="P15" s="2">
        <v>36.299999999999997</v>
      </c>
      <c r="Q15" s="2">
        <v>27.878299999999999</v>
      </c>
    </row>
    <row r="16" spans="2:17" x14ac:dyDescent="0.25">
      <c r="B16" s="1" t="s">
        <v>40</v>
      </c>
      <c r="C16" s="1" t="s">
        <v>127</v>
      </c>
      <c r="D16" s="1" t="s">
        <v>118</v>
      </c>
      <c r="E16" s="2">
        <v>39.06</v>
      </c>
      <c r="F16" s="2">
        <v>30.07</v>
      </c>
      <c r="G16" s="2">
        <v>31.4</v>
      </c>
      <c r="H16" s="2">
        <v>35.229999999999997</v>
      </c>
      <c r="I16" s="2">
        <v>33.28</v>
      </c>
      <c r="J16" s="2">
        <v>26.91</v>
      </c>
      <c r="K16" s="2">
        <v>29.24</v>
      </c>
      <c r="L16" s="2">
        <v>28.76</v>
      </c>
      <c r="M16" s="2">
        <v>37.96</v>
      </c>
      <c r="N16" s="2">
        <v>33.89</v>
      </c>
      <c r="O16" s="2">
        <v>45.06</v>
      </c>
      <c r="P16" s="2">
        <v>42.67</v>
      </c>
      <c r="Q16" s="2">
        <v>31.70396666666667</v>
      </c>
    </row>
    <row r="17" spans="2:17" x14ac:dyDescent="0.25">
      <c r="B17" s="1" t="s">
        <v>41</v>
      </c>
      <c r="C17" s="1" t="s">
        <v>100</v>
      </c>
      <c r="D17" s="1" t="s">
        <v>118</v>
      </c>
      <c r="E17" s="2">
        <v>39.31</v>
      </c>
      <c r="F17" s="2">
        <v>29.83</v>
      </c>
      <c r="G17" s="37" t="s">
        <v>97</v>
      </c>
      <c r="H17" s="2">
        <v>19.05</v>
      </c>
      <c r="I17" s="2">
        <v>27.87</v>
      </c>
      <c r="J17" s="2">
        <v>23.74</v>
      </c>
      <c r="K17" s="2">
        <v>27.47</v>
      </c>
      <c r="L17" s="2">
        <v>28.34</v>
      </c>
      <c r="M17" s="2">
        <v>31.29</v>
      </c>
      <c r="N17" s="2">
        <v>28.64</v>
      </c>
      <c r="O17" s="2">
        <v>34.06</v>
      </c>
      <c r="P17" s="2">
        <v>45.57</v>
      </c>
      <c r="Q17" s="2">
        <v>28.032400000000003</v>
      </c>
    </row>
    <row r="18" spans="2:17" x14ac:dyDescent="0.25">
      <c r="B18" s="1" t="s">
        <v>42</v>
      </c>
      <c r="C18" s="1" t="s">
        <v>128</v>
      </c>
      <c r="D18" s="1" t="s">
        <v>118</v>
      </c>
      <c r="E18" s="2">
        <v>44.7</v>
      </c>
      <c r="F18" s="2">
        <v>34.729999999999997</v>
      </c>
      <c r="G18" s="19">
        <v>37.49</v>
      </c>
      <c r="H18" s="2">
        <v>36.85</v>
      </c>
      <c r="I18" s="2">
        <v>40.83</v>
      </c>
      <c r="J18" s="2">
        <v>38.5</v>
      </c>
      <c r="K18" s="2">
        <v>39.58</v>
      </c>
      <c r="L18" s="2">
        <v>33.92</v>
      </c>
      <c r="M18" s="2">
        <v>37.46</v>
      </c>
      <c r="N18" s="2">
        <v>40.07</v>
      </c>
      <c r="O18" s="2">
        <v>49.96</v>
      </c>
      <c r="P18" s="2">
        <v>41.75</v>
      </c>
      <c r="Q18" s="2">
        <v>36.481066666666663</v>
      </c>
    </row>
    <row r="19" spans="2:17" x14ac:dyDescent="0.25">
      <c r="B19" s="1" t="s">
        <v>43</v>
      </c>
      <c r="C19" s="1" t="s">
        <v>129</v>
      </c>
      <c r="D19" s="1" t="s">
        <v>118</v>
      </c>
      <c r="E19" s="2">
        <v>42.58</v>
      </c>
      <c r="F19" s="2">
        <v>33.619999999999997</v>
      </c>
      <c r="G19" s="2">
        <v>39.4</v>
      </c>
      <c r="H19" s="2">
        <v>34.79</v>
      </c>
      <c r="I19" s="2">
        <v>32.840000000000003</v>
      </c>
      <c r="J19" s="2">
        <v>30.51</v>
      </c>
      <c r="K19" s="2">
        <v>29.39</v>
      </c>
      <c r="L19" s="2">
        <v>26.99</v>
      </c>
      <c r="M19" s="2">
        <v>34.630000000000003</v>
      </c>
      <c r="N19" s="2">
        <v>38.76</v>
      </c>
      <c r="O19" s="2">
        <v>38.47</v>
      </c>
      <c r="P19" s="2">
        <v>38.54</v>
      </c>
      <c r="Q19" s="2">
        <v>32.239866666666671</v>
      </c>
    </row>
    <row r="20" spans="2:17" x14ac:dyDescent="0.25">
      <c r="B20" s="1" t="s">
        <v>44</v>
      </c>
      <c r="C20" s="1" t="s">
        <v>130</v>
      </c>
      <c r="D20" s="1" t="s">
        <v>118</v>
      </c>
      <c r="E20" s="2">
        <v>47.51</v>
      </c>
      <c r="F20" s="2">
        <v>31.93</v>
      </c>
      <c r="G20" s="2">
        <v>31.69</v>
      </c>
      <c r="H20" s="2">
        <v>35.020000000000003</v>
      </c>
      <c r="I20" s="2">
        <v>34.630000000000003</v>
      </c>
      <c r="J20" s="2">
        <v>28.61</v>
      </c>
      <c r="K20" s="2">
        <v>32.85</v>
      </c>
      <c r="L20" s="2">
        <v>31.38</v>
      </c>
      <c r="M20" s="2">
        <v>38.76</v>
      </c>
      <c r="N20" s="2">
        <v>38.56</v>
      </c>
      <c r="O20" s="2">
        <v>41.88</v>
      </c>
      <c r="P20" s="2">
        <v>40.270000000000003</v>
      </c>
      <c r="Q20" s="2">
        <v>33.203566666666667</v>
      </c>
    </row>
    <row r="21" spans="2:17" x14ac:dyDescent="0.25">
      <c r="B21" s="1" t="s">
        <v>45</v>
      </c>
      <c r="C21" s="1" t="s">
        <v>5</v>
      </c>
      <c r="D21" s="1" t="s">
        <v>118</v>
      </c>
      <c r="E21" s="2">
        <v>33.479999999999997</v>
      </c>
      <c r="F21" s="2">
        <v>23.7</v>
      </c>
      <c r="G21" s="2">
        <v>19.36</v>
      </c>
      <c r="H21" s="2">
        <v>24.6</v>
      </c>
      <c r="I21" s="2">
        <v>23.46</v>
      </c>
      <c r="J21" s="2">
        <v>19.84</v>
      </c>
      <c r="K21" s="2">
        <v>22.2</v>
      </c>
      <c r="L21" s="2">
        <v>20.71</v>
      </c>
      <c r="M21" s="2">
        <v>26</v>
      </c>
      <c r="N21" s="2">
        <v>25.44</v>
      </c>
      <c r="O21" s="2">
        <v>28.93</v>
      </c>
      <c r="P21" s="2">
        <v>38.479999999999997</v>
      </c>
      <c r="Q21" s="2">
        <v>23.475333333333335</v>
      </c>
    </row>
    <row r="22" spans="2:17" x14ac:dyDescent="0.25">
      <c r="B22" s="1" t="s">
        <v>46</v>
      </c>
      <c r="C22" s="1" t="s">
        <v>6</v>
      </c>
      <c r="D22" s="1" t="s">
        <v>118</v>
      </c>
      <c r="E22" s="2">
        <v>44.39</v>
      </c>
      <c r="F22" s="2">
        <v>35.51</v>
      </c>
      <c r="G22" s="2">
        <v>33.409999999999997</v>
      </c>
      <c r="H22" s="2">
        <v>34.79</v>
      </c>
      <c r="I22" s="2">
        <v>40.299999999999997</v>
      </c>
      <c r="J22" s="2">
        <v>33.090000000000003</v>
      </c>
      <c r="K22" s="2">
        <v>35.659999999999997</v>
      </c>
      <c r="L22" s="2">
        <v>24.75</v>
      </c>
      <c r="M22" s="2">
        <v>40.43</v>
      </c>
      <c r="N22" s="2">
        <v>39.32</v>
      </c>
      <c r="O22" s="2">
        <v>40.479999999999997</v>
      </c>
      <c r="P22" s="2">
        <v>47.89</v>
      </c>
      <c r="Q22" s="2">
        <v>34.501533333333334</v>
      </c>
    </row>
    <row r="23" spans="2:17" x14ac:dyDescent="0.25">
      <c r="B23" s="1" t="s">
        <v>47</v>
      </c>
      <c r="C23" s="1" t="s">
        <v>7</v>
      </c>
      <c r="D23" s="1" t="s">
        <v>118</v>
      </c>
      <c r="E23" s="2">
        <v>28.33</v>
      </c>
      <c r="F23" s="2">
        <v>32.93</v>
      </c>
      <c r="G23" s="2">
        <v>33.96</v>
      </c>
      <c r="H23" s="2">
        <v>34.1</v>
      </c>
      <c r="I23" s="2">
        <v>36.340000000000003</v>
      </c>
      <c r="J23" s="2">
        <v>29.4</v>
      </c>
      <c r="K23" s="2">
        <v>37.08</v>
      </c>
      <c r="L23" s="2">
        <v>37.6</v>
      </c>
      <c r="M23" s="2">
        <v>34.67</v>
      </c>
      <c r="N23" s="37" t="s">
        <v>97</v>
      </c>
      <c r="O23" s="37" t="s">
        <v>97</v>
      </c>
      <c r="P23" s="2">
        <v>54.34</v>
      </c>
      <c r="Q23" s="2">
        <v>33.005000000000003</v>
      </c>
    </row>
    <row r="24" spans="2:17" x14ac:dyDescent="0.25">
      <c r="B24" s="1" t="s">
        <v>48</v>
      </c>
      <c r="C24" s="1" t="s">
        <v>8</v>
      </c>
      <c r="D24" s="1" t="s">
        <v>118</v>
      </c>
      <c r="E24" s="2">
        <v>41.18</v>
      </c>
      <c r="F24" s="2">
        <v>28.91</v>
      </c>
      <c r="G24" s="2">
        <v>30.99</v>
      </c>
      <c r="H24" s="2">
        <v>30.95</v>
      </c>
      <c r="I24" s="2">
        <v>31.64</v>
      </c>
      <c r="J24" s="2">
        <v>24.99</v>
      </c>
      <c r="K24" s="2">
        <v>25.48</v>
      </c>
      <c r="L24" s="2">
        <v>26</v>
      </c>
      <c r="M24" s="2">
        <v>30.96</v>
      </c>
      <c r="N24" s="2">
        <v>29.69</v>
      </c>
      <c r="O24" s="2">
        <v>38.07</v>
      </c>
      <c r="P24" s="37" t="s">
        <v>97</v>
      </c>
      <c r="Q24" s="2">
        <v>28.341018181818185</v>
      </c>
    </row>
    <row r="25" spans="2:17" x14ac:dyDescent="0.25">
      <c r="B25" s="1" t="s">
        <v>49</v>
      </c>
      <c r="C25" s="1" t="s">
        <v>9</v>
      </c>
      <c r="D25" s="1" t="s">
        <v>118</v>
      </c>
      <c r="E25" s="2">
        <v>33.659999999999997</v>
      </c>
      <c r="F25" s="37" t="s">
        <v>97</v>
      </c>
      <c r="G25" s="37" t="s">
        <v>97</v>
      </c>
      <c r="H25" s="2">
        <v>33.229999999999997</v>
      </c>
      <c r="I25" s="2">
        <v>32.08</v>
      </c>
      <c r="J25" s="2">
        <v>29.15</v>
      </c>
      <c r="K25" s="2">
        <v>26.11</v>
      </c>
      <c r="L25" s="2">
        <v>28.04</v>
      </c>
      <c r="M25" s="2">
        <v>32.75</v>
      </c>
      <c r="N25" s="2">
        <v>38.44</v>
      </c>
      <c r="O25" s="2">
        <v>38.799999999999997</v>
      </c>
      <c r="P25" s="2">
        <v>46.66</v>
      </c>
      <c r="Q25" s="2">
        <v>31.180639999999997</v>
      </c>
    </row>
    <row r="26" spans="2:17" x14ac:dyDescent="0.25">
      <c r="B26" s="1" t="s">
        <v>76</v>
      </c>
      <c r="C26" s="1" t="s">
        <v>83</v>
      </c>
      <c r="D26" s="1" t="s">
        <v>118</v>
      </c>
      <c r="E26" s="2">
        <v>51.82</v>
      </c>
      <c r="F26" s="2">
        <v>41.72</v>
      </c>
      <c r="G26" s="2">
        <v>43.9</v>
      </c>
      <c r="H26" s="2">
        <v>43.6</v>
      </c>
      <c r="I26" s="2">
        <v>45.06</v>
      </c>
      <c r="J26" s="2">
        <v>27.45</v>
      </c>
      <c r="K26" s="2">
        <v>35.74</v>
      </c>
      <c r="L26" s="2">
        <v>36.25</v>
      </c>
      <c r="M26" s="2">
        <v>44.37</v>
      </c>
      <c r="N26" s="2">
        <v>36.369999999999997</v>
      </c>
      <c r="O26" s="2">
        <v>47.88</v>
      </c>
      <c r="P26" s="2">
        <v>59.5</v>
      </c>
      <c r="Q26" s="2">
        <v>39.380600000000001</v>
      </c>
    </row>
    <row r="27" spans="2:17" x14ac:dyDescent="0.25">
      <c r="B27" s="1" t="s">
        <v>77</v>
      </c>
      <c r="C27" s="1" t="s">
        <v>84</v>
      </c>
      <c r="D27" s="1" t="s">
        <v>118</v>
      </c>
      <c r="E27" s="2">
        <v>53.91</v>
      </c>
      <c r="F27" s="2">
        <v>44.82</v>
      </c>
      <c r="G27" s="2">
        <v>45</v>
      </c>
      <c r="H27" s="2">
        <v>45.31</v>
      </c>
      <c r="I27" s="2">
        <v>48.04</v>
      </c>
      <c r="J27" s="2">
        <v>36.06</v>
      </c>
      <c r="K27" s="2">
        <v>35.18</v>
      </c>
      <c r="L27" s="2">
        <v>34.909999999999997</v>
      </c>
      <c r="M27" s="2">
        <v>44.71</v>
      </c>
      <c r="N27" s="2">
        <v>41.1</v>
      </c>
      <c r="O27" s="2">
        <v>49.07</v>
      </c>
      <c r="P27" s="2">
        <v>61.46</v>
      </c>
      <c r="Q27" s="2">
        <v>41.367033333333339</v>
      </c>
    </row>
    <row r="28" spans="2:17" x14ac:dyDescent="0.25">
      <c r="B28" s="1" t="s">
        <v>78</v>
      </c>
      <c r="C28" s="1" t="s">
        <v>85</v>
      </c>
      <c r="D28" s="1" t="s">
        <v>118</v>
      </c>
      <c r="E28" s="2">
        <v>46.88</v>
      </c>
      <c r="F28" s="2">
        <v>37.75</v>
      </c>
      <c r="G28" s="2">
        <v>40.42</v>
      </c>
      <c r="H28" s="2">
        <v>42.84</v>
      </c>
      <c r="I28" s="2">
        <v>41.64</v>
      </c>
      <c r="J28" s="2">
        <v>36.549999999999997</v>
      </c>
      <c r="K28" s="2">
        <v>40.18</v>
      </c>
      <c r="L28" s="2">
        <v>35.21</v>
      </c>
      <c r="M28" s="2">
        <v>45.34</v>
      </c>
      <c r="N28" s="2">
        <v>39.69</v>
      </c>
      <c r="O28" s="2">
        <v>45.4</v>
      </c>
      <c r="P28" s="2">
        <v>65.09</v>
      </c>
      <c r="Q28" s="2">
        <v>39.635899999999992</v>
      </c>
    </row>
    <row r="29" spans="2:17" x14ac:dyDescent="0.25">
      <c r="B29" s="1" t="s">
        <v>51</v>
      </c>
      <c r="C29" s="1" t="s">
        <v>11</v>
      </c>
      <c r="D29" s="1" t="s">
        <v>118</v>
      </c>
      <c r="E29" s="2">
        <v>58.21</v>
      </c>
      <c r="F29" s="2">
        <v>37.11</v>
      </c>
      <c r="G29" s="2">
        <v>48.27</v>
      </c>
      <c r="H29" s="2">
        <v>52.73</v>
      </c>
      <c r="I29" s="2">
        <v>51.12</v>
      </c>
      <c r="J29" s="2">
        <v>38.44</v>
      </c>
      <c r="K29" s="2">
        <v>49.86</v>
      </c>
      <c r="L29" s="2">
        <v>49.92</v>
      </c>
      <c r="M29" s="2">
        <v>61.91</v>
      </c>
      <c r="N29" s="2">
        <v>48.62</v>
      </c>
      <c r="O29" s="37" t="s">
        <v>97</v>
      </c>
      <c r="P29" s="2">
        <v>69.03</v>
      </c>
      <c r="Q29" s="2">
        <v>47.272945454545457</v>
      </c>
    </row>
    <row r="30" spans="2:17" x14ac:dyDescent="0.25">
      <c r="B30" s="1" t="s">
        <v>158</v>
      </c>
      <c r="C30" s="1" t="s">
        <v>151</v>
      </c>
      <c r="D30" s="1" t="s">
        <v>118</v>
      </c>
      <c r="E30" s="2">
        <v>34.729999999999997</v>
      </c>
      <c r="F30" s="2">
        <v>32.17</v>
      </c>
      <c r="G30" s="2">
        <v>29.75</v>
      </c>
      <c r="H30" s="2">
        <v>30.73</v>
      </c>
      <c r="I30" s="2">
        <v>30.76</v>
      </c>
      <c r="J30" s="2">
        <v>22.45</v>
      </c>
      <c r="K30" s="2">
        <v>25.38</v>
      </c>
      <c r="L30" s="2">
        <v>25.6</v>
      </c>
      <c r="M30" s="37" t="s">
        <v>97</v>
      </c>
      <c r="N30" s="2">
        <v>31.86</v>
      </c>
      <c r="O30" s="2">
        <v>35.74</v>
      </c>
      <c r="P30" s="2">
        <v>42.67</v>
      </c>
      <c r="Q30" s="2">
        <v>28.590254545454549</v>
      </c>
    </row>
    <row r="31" spans="2:17" x14ac:dyDescent="0.25">
      <c r="B31" s="1" t="s">
        <v>73</v>
      </c>
      <c r="C31" s="1" t="s">
        <v>86</v>
      </c>
      <c r="D31" s="1" t="s">
        <v>118</v>
      </c>
      <c r="E31" s="2">
        <v>35.18</v>
      </c>
      <c r="F31" s="2">
        <v>27.16</v>
      </c>
      <c r="G31" s="2">
        <v>26.75</v>
      </c>
      <c r="H31" s="2">
        <v>27.73</v>
      </c>
      <c r="I31" s="2">
        <v>27.87</v>
      </c>
      <c r="J31" s="37" t="s">
        <v>97</v>
      </c>
      <c r="K31" s="2">
        <v>22.86</v>
      </c>
      <c r="L31" s="20" t="s">
        <v>131</v>
      </c>
      <c r="M31" s="2">
        <v>28.01</v>
      </c>
      <c r="N31" s="2">
        <v>30.29</v>
      </c>
      <c r="O31" s="2">
        <v>36.06</v>
      </c>
      <c r="P31" s="2">
        <v>41.42</v>
      </c>
      <c r="Q31" s="2">
        <v>27.906359999999999</v>
      </c>
    </row>
    <row r="32" spans="2:17" x14ac:dyDescent="0.25">
      <c r="B32" s="1" t="s">
        <v>74</v>
      </c>
      <c r="C32" s="1" t="s">
        <v>87</v>
      </c>
      <c r="D32" s="1" t="s">
        <v>118</v>
      </c>
      <c r="E32" s="2">
        <v>31.31</v>
      </c>
      <c r="F32" s="2">
        <v>23.83</v>
      </c>
      <c r="G32" s="2">
        <v>27.99</v>
      </c>
      <c r="H32" s="2">
        <v>26.2</v>
      </c>
      <c r="I32" s="2">
        <v>26.8</v>
      </c>
      <c r="J32" s="37" t="s">
        <v>97</v>
      </c>
      <c r="K32" s="2">
        <v>22.63</v>
      </c>
      <c r="L32" s="2">
        <v>24.07</v>
      </c>
      <c r="M32" s="2">
        <v>28.5</v>
      </c>
      <c r="N32" s="2">
        <v>31.97</v>
      </c>
      <c r="O32" s="2">
        <v>34.64</v>
      </c>
      <c r="P32" s="2">
        <v>41.34</v>
      </c>
      <c r="Q32" s="2">
        <v>26.703418181818183</v>
      </c>
    </row>
    <row r="33" spans="2:17" x14ac:dyDescent="0.25">
      <c r="B33" s="1" t="s">
        <v>75</v>
      </c>
      <c r="C33" s="1" t="s">
        <v>88</v>
      </c>
      <c r="D33" s="1" t="s">
        <v>118</v>
      </c>
      <c r="E33" s="2">
        <v>32.590000000000003</v>
      </c>
      <c r="F33" s="2">
        <v>25.09</v>
      </c>
      <c r="G33" s="2">
        <v>26.18</v>
      </c>
      <c r="H33" s="2">
        <v>29.35</v>
      </c>
      <c r="I33" s="2">
        <v>26.38</v>
      </c>
      <c r="J33" s="37" t="s">
        <v>97</v>
      </c>
      <c r="K33" s="2">
        <v>21.6</v>
      </c>
      <c r="L33" s="2">
        <v>22.52</v>
      </c>
      <c r="M33" s="2">
        <v>26.73</v>
      </c>
      <c r="N33" s="2">
        <v>32.159999999999997</v>
      </c>
      <c r="O33" s="2">
        <v>35.56</v>
      </c>
      <c r="P33" s="2">
        <v>40.54</v>
      </c>
      <c r="Q33" s="2">
        <v>26.654909090909094</v>
      </c>
    </row>
    <row r="34" spans="2:17" x14ac:dyDescent="0.25">
      <c r="B34" s="1" t="s">
        <v>53</v>
      </c>
      <c r="C34" s="1" t="s">
        <v>14</v>
      </c>
      <c r="D34" s="1" t="s">
        <v>118</v>
      </c>
      <c r="E34" s="2">
        <v>24.53</v>
      </c>
      <c r="F34" s="2">
        <v>35.72</v>
      </c>
      <c r="G34" s="2">
        <v>32.57</v>
      </c>
      <c r="H34" s="2">
        <v>36.840000000000003</v>
      </c>
      <c r="I34" s="2">
        <v>36.369999999999997</v>
      </c>
      <c r="J34" s="2">
        <v>30.63</v>
      </c>
      <c r="K34" s="2">
        <v>28.46</v>
      </c>
      <c r="L34" s="2">
        <v>29.23</v>
      </c>
      <c r="M34" s="2">
        <v>37.9</v>
      </c>
      <c r="N34" s="2">
        <v>38.630000000000003</v>
      </c>
      <c r="O34" s="2">
        <v>39.979999999999997</v>
      </c>
      <c r="P34" s="2">
        <v>51.16</v>
      </c>
      <c r="Q34" s="2">
        <v>32.354866666666666</v>
      </c>
    </row>
    <row r="35" spans="2:17" x14ac:dyDescent="0.25">
      <c r="B35" s="1" t="s">
        <v>54</v>
      </c>
      <c r="C35" s="1" t="s">
        <v>15</v>
      </c>
      <c r="D35" s="1" t="s">
        <v>119</v>
      </c>
      <c r="E35" s="2">
        <v>29.68</v>
      </c>
      <c r="F35" s="2">
        <v>25.57</v>
      </c>
      <c r="G35" s="2">
        <v>24.4</v>
      </c>
      <c r="H35" s="2">
        <v>24.36</v>
      </c>
      <c r="I35" s="2">
        <v>20.25</v>
      </c>
      <c r="J35" s="2">
        <v>18.8</v>
      </c>
      <c r="K35" s="2">
        <v>19.350000000000001</v>
      </c>
      <c r="L35" s="2">
        <v>19.079999999999998</v>
      </c>
      <c r="M35" s="2">
        <v>16.48</v>
      </c>
      <c r="N35" s="2">
        <v>25.77</v>
      </c>
      <c r="O35" s="2">
        <v>28.29</v>
      </c>
      <c r="P35" s="2">
        <v>34.29</v>
      </c>
      <c r="Q35" s="2">
        <v>21.9512</v>
      </c>
    </row>
    <row r="36" spans="2:17" x14ac:dyDescent="0.25">
      <c r="B36" s="1" t="s">
        <v>55</v>
      </c>
      <c r="C36" s="1" t="s">
        <v>16</v>
      </c>
      <c r="D36" s="1" t="s">
        <v>119</v>
      </c>
      <c r="E36" s="2">
        <v>29.95</v>
      </c>
      <c r="F36" s="2">
        <v>20.03</v>
      </c>
      <c r="G36" s="2">
        <v>22.65</v>
      </c>
      <c r="H36" s="2">
        <v>20.75</v>
      </c>
      <c r="I36" s="2">
        <v>13.42</v>
      </c>
      <c r="J36" s="2">
        <v>15.86</v>
      </c>
      <c r="K36" s="2">
        <v>15.92</v>
      </c>
      <c r="L36" s="20" t="s">
        <v>131</v>
      </c>
      <c r="M36" s="2">
        <v>22.12</v>
      </c>
      <c r="N36" s="2">
        <v>22.9</v>
      </c>
      <c r="O36" s="2">
        <v>27.62</v>
      </c>
      <c r="P36" s="2">
        <v>35.380000000000003</v>
      </c>
      <c r="Q36" s="2">
        <v>20.624727272727274</v>
      </c>
    </row>
    <row r="37" spans="2:17" x14ac:dyDescent="0.25">
      <c r="B37" s="1" t="s">
        <v>56</v>
      </c>
      <c r="C37" s="1" t="s">
        <v>17</v>
      </c>
      <c r="D37" s="1" t="s">
        <v>118</v>
      </c>
      <c r="E37" s="2">
        <v>44.47</v>
      </c>
      <c r="F37" s="2">
        <v>37.19</v>
      </c>
      <c r="G37" s="2">
        <v>46.15</v>
      </c>
      <c r="H37" s="2">
        <v>35.700000000000003</v>
      </c>
      <c r="I37" s="2">
        <v>35.43</v>
      </c>
      <c r="J37" s="2">
        <v>29.74</v>
      </c>
      <c r="K37" s="2">
        <v>38.18</v>
      </c>
      <c r="L37" s="2">
        <v>35.880000000000003</v>
      </c>
      <c r="M37" s="2">
        <v>39.68</v>
      </c>
      <c r="N37" s="2">
        <v>39.270000000000003</v>
      </c>
      <c r="O37" s="20" t="s">
        <v>131</v>
      </c>
      <c r="P37" s="2">
        <v>47.14</v>
      </c>
      <c r="Q37" s="2">
        <v>35.865781818181823</v>
      </c>
    </row>
    <row r="38" spans="2:17" x14ac:dyDescent="0.25">
      <c r="B38" s="1" t="s">
        <v>70</v>
      </c>
      <c r="C38" s="1" t="s">
        <v>89</v>
      </c>
      <c r="D38" s="1" t="s">
        <v>119</v>
      </c>
      <c r="E38" s="2">
        <v>33.93</v>
      </c>
      <c r="F38" s="2">
        <v>25.32</v>
      </c>
      <c r="G38" s="2">
        <v>30.02</v>
      </c>
      <c r="H38" s="2">
        <v>29.62</v>
      </c>
      <c r="I38" s="2">
        <v>28</v>
      </c>
      <c r="J38" s="2">
        <v>20.73</v>
      </c>
      <c r="K38" s="2">
        <v>19.29</v>
      </c>
      <c r="L38" s="2">
        <v>20.73</v>
      </c>
      <c r="M38" s="2">
        <v>30.16</v>
      </c>
      <c r="N38" s="2">
        <v>30.31</v>
      </c>
      <c r="O38" s="2">
        <v>31.31</v>
      </c>
      <c r="P38" s="2">
        <v>37.07</v>
      </c>
      <c r="Q38" s="2">
        <v>25.797566666666665</v>
      </c>
    </row>
    <row r="39" spans="2:17" x14ac:dyDescent="0.25">
      <c r="B39" s="1" t="s">
        <v>71</v>
      </c>
      <c r="C39" s="1" t="s">
        <v>90</v>
      </c>
      <c r="D39" s="1" t="s">
        <v>119</v>
      </c>
      <c r="E39" s="2">
        <v>29.52</v>
      </c>
      <c r="F39" s="2">
        <v>26.4</v>
      </c>
      <c r="G39" s="2">
        <v>29.17</v>
      </c>
      <c r="H39" s="2">
        <v>27.93</v>
      </c>
      <c r="I39" s="2">
        <v>29.99</v>
      </c>
      <c r="J39" s="2">
        <v>19.54</v>
      </c>
      <c r="K39" s="2">
        <v>19.809999999999999</v>
      </c>
      <c r="L39" s="2">
        <v>20.46</v>
      </c>
      <c r="M39" s="2">
        <v>28.9</v>
      </c>
      <c r="N39" s="2">
        <v>27.29</v>
      </c>
      <c r="O39" s="2">
        <v>32.54</v>
      </c>
      <c r="P39" s="2">
        <v>36.89</v>
      </c>
      <c r="Q39" s="2">
        <v>25.180400000000006</v>
      </c>
    </row>
    <row r="40" spans="2:17" x14ac:dyDescent="0.25">
      <c r="B40" s="1" t="s">
        <v>72</v>
      </c>
      <c r="C40" s="1" t="s">
        <v>91</v>
      </c>
      <c r="D40" s="1" t="s">
        <v>119</v>
      </c>
      <c r="E40" s="2">
        <v>32.68</v>
      </c>
      <c r="F40" s="2">
        <v>29.64</v>
      </c>
      <c r="G40" s="2">
        <v>28.83</v>
      </c>
      <c r="H40" s="2">
        <v>28.04</v>
      </c>
      <c r="I40" s="2">
        <v>29.42</v>
      </c>
      <c r="J40" s="2">
        <v>20.03</v>
      </c>
      <c r="K40" s="2">
        <v>19.37</v>
      </c>
      <c r="L40" s="2">
        <v>20.34</v>
      </c>
      <c r="M40" s="2">
        <v>29.31</v>
      </c>
      <c r="N40" s="2">
        <v>31.57</v>
      </c>
      <c r="O40" s="2">
        <v>31.43</v>
      </c>
      <c r="P40" s="2">
        <v>38.15</v>
      </c>
      <c r="Q40" s="2">
        <v>25.975433333333335</v>
      </c>
    </row>
    <row r="41" spans="2:17" x14ac:dyDescent="0.25">
      <c r="B41" s="1" t="s">
        <v>57</v>
      </c>
      <c r="C41" s="1" t="s">
        <v>19</v>
      </c>
      <c r="D41" s="1" t="s">
        <v>119</v>
      </c>
      <c r="E41" s="2">
        <v>35.81</v>
      </c>
      <c r="F41" s="2">
        <v>27.56</v>
      </c>
      <c r="G41" s="2">
        <v>31.86</v>
      </c>
      <c r="H41" s="2">
        <v>29.27</v>
      </c>
      <c r="I41" s="2">
        <v>26.25</v>
      </c>
      <c r="J41" s="2">
        <v>22.33</v>
      </c>
      <c r="K41" s="2">
        <v>17.89</v>
      </c>
      <c r="L41" s="2">
        <v>21.76</v>
      </c>
      <c r="M41" s="2">
        <v>32.82</v>
      </c>
      <c r="N41" s="2">
        <v>34.44</v>
      </c>
      <c r="O41" s="2">
        <v>37.22</v>
      </c>
      <c r="P41" s="37" t="s">
        <v>97</v>
      </c>
      <c r="Q41" s="2">
        <v>26.530290909090901</v>
      </c>
    </row>
    <row r="42" spans="2:17" x14ac:dyDescent="0.25">
      <c r="B42" s="1" t="s">
        <v>58</v>
      </c>
      <c r="C42" s="1" t="s">
        <v>20</v>
      </c>
      <c r="D42" s="1" t="s">
        <v>118</v>
      </c>
      <c r="E42" s="2">
        <v>50.15</v>
      </c>
      <c r="F42" s="2">
        <v>38.44</v>
      </c>
      <c r="G42" s="2">
        <v>43.71</v>
      </c>
      <c r="H42" s="2">
        <v>41.3</v>
      </c>
      <c r="I42" s="2">
        <v>46.86</v>
      </c>
      <c r="J42" s="2">
        <v>37.65</v>
      </c>
      <c r="K42" s="2">
        <v>41.12</v>
      </c>
      <c r="L42" s="2">
        <v>41.14</v>
      </c>
      <c r="M42" s="2">
        <v>55.4</v>
      </c>
      <c r="N42" s="2">
        <v>49.07</v>
      </c>
      <c r="O42" s="2">
        <v>51.47</v>
      </c>
      <c r="P42" s="2">
        <v>72.040000000000006</v>
      </c>
      <c r="Q42" s="2">
        <v>43.573499999999996</v>
      </c>
    </row>
    <row r="43" spans="2:17" x14ac:dyDescent="0.25">
      <c r="B43" s="1" t="s">
        <v>59</v>
      </c>
      <c r="C43" s="1" t="s">
        <v>21</v>
      </c>
      <c r="D43" s="1" t="s">
        <v>119</v>
      </c>
      <c r="E43" s="2">
        <v>33.840000000000003</v>
      </c>
      <c r="F43" s="2">
        <v>25.81</v>
      </c>
      <c r="G43" s="2">
        <v>30.74</v>
      </c>
      <c r="H43" s="2">
        <v>32.270000000000003</v>
      </c>
      <c r="I43" s="2">
        <v>29.94</v>
      </c>
      <c r="J43" s="2">
        <v>23.09</v>
      </c>
      <c r="K43" s="2">
        <v>20.71</v>
      </c>
      <c r="L43" s="2">
        <v>21</v>
      </c>
      <c r="M43" s="2">
        <v>32.82</v>
      </c>
      <c r="N43" s="2">
        <v>33.159999999999997</v>
      </c>
      <c r="O43" s="2">
        <v>34.729999999999997</v>
      </c>
      <c r="P43" s="2">
        <v>41.68</v>
      </c>
      <c r="Q43" s="2">
        <v>27.583900000000003</v>
      </c>
    </row>
    <row r="44" spans="2:17" x14ac:dyDescent="0.25">
      <c r="B44" s="1" t="s">
        <v>101</v>
      </c>
      <c r="C44" s="1" t="s">
        <v>92</v>
      </c>
      <c r="D44" s="1" t="s">
        <v>119</v>
      </c>
      <c r="E44" s="2">
        <v>32.21</v>
      </c>
      <c r="F44" s="2">
        <v>26.02</v>
      </c>
      <c r="G44" s="2">
        <v>32.96</v>
      </c>
      <c r="H44" s="2">
        <v>29.4</v>
      </c>
      <c r="I44" s="2">
        <v>32.729999999999997</v>
      </c>
      <c r="J44" s="2">
        <v>23.71</v>
      </c>
      <c r="K44" s="2">
        <v>22.26</v>
      </c>
      <c r="L44" s="2">
        <v>22.36</v>
      </c>
      <c r="M44" s="2">
        <v>33.06</v>
      </c>
      <c r="N44" s="2">
        <v>31.77</v>
      </c>
      <c r="O44" s="2">
        <v>32.06</v>
      </c>
      <c r="P44" s="2">
        <v>40.630000000000003</v>
      </c>
      <c r="Q44" s="2">
        <v>27.536366666666662</v>
      </c>
    </row>
    <row r="45" spans="2:17" x14ac:dyDescent="0.25">
      <c r="B45" s="1" t="s">
        <v>102</v>
      </c>
      <c r="C45" s="1" t="s">
        <v>93</v>
      </c>
      <c r="D45" s="1" t="s">
        <v>119</v>
      </c>
      <c r="E45" s="2">
        <v>36.549999999999997</v>
      </c>
      <c r="F45" s="2">
        <v>27.63</v>
      </c>
      <c r="G45" s="2">
        <v>30.56</v>
      </c>
      <c r="H45" s="2">
        <v>31.49</v>
      </c>
      <c r="I45" s="2">
        <v>33.450000000000003</v>
      </c>
      <c r="J45" s="2">
        <v>26.09</v>
      </c>
      <c r="K45" s="2">
        <v>19.79</v>
      </c>
      <c r="L45" s="37" t="s">
        <v>97</v>
      </c>
      <c r="M45" s="2">
        <v>47.01</v>
      </c>
      <c r="N45" s="2">
        <v>33.81</v>
      </c>
      <c r="O45" s="2">
        <v>34.01</v>
      </c>
      <c r="P45" s="2">
        <v>39.69</v>
      </c>
      <c r="Q45" s="2">
        <v>30.115781818181819</v>
      </c>
    </row>
    <row r="46" spans="2:17" x14ac:dyDescent="0.25">
      <c r="B46" s="1" t="s">
        <v>60</v>
      </c>
      <c r="C46" s="1" t="s">
        <v>22</v>
      </c>
      <c r="D46" s="1" t="s">
        <v>119</v>
      </c>
      <c r="E46" s="2">
        <v>36.69</v>
      </c>
      <c r="F46" s="2">
        <v>28.97</v>
      </c>
      <c r="G46" s="2">
        <v>34.81</v>
      </c>
      <c r="H46" s="2">
        <v>32.04</v>
      </c>
      <c r="I46" s="2">
        <v>28.82</v>
      </c>
      <c r="J46" s="2">
        <v>25.51</v>
      </c>
      <c r="K46" s="2">
        <v>17.45</v>
      </c>
      <c r="L46" s="2">
        <v>21.81</v>
      </c>
      <c r="M46" s="2">
        <v>31.76</v>
      </c>
      <c r="N46" s="2">
        <v>34.04</v>
      </c>
      <c r="O46" s="2">
        <v>36.549999999999997</v>
      </c>
      <c r="P46" s="2">
        <v>42.62</v>
      </c>
      <c r="Q46" s="2">
        <v>28.448700000000002</v>
      </c>
    </row>
    <row r="47" spans="2:17" x14ac:dyDescent="0.25">
      <c r="B47" s="1" t="s">
        <v>61</v>
      </c>
      <c r="C47" s="1" t="s">
        <v>23</v>
      </c>
      <c r="D47" s="1" t="s">
        <v>119</v>
      </c>
      <c r="E47" s="2">
        <v>17.62</v>
      </c>
      <c r="F47" s="2">
        <v>13.41</v>
      </c>
      <c r="G47" s="2">
        <v>13.02</v>
      </c>
      <c r="H47" s="2">
        <v>11.9</v>
      </c>
      <c r="I47" s="2">
        <v>9.07</v>
      </c>
      <c r="J47" s="2">
        <v>8.3800000000000008</v>
      </c>
      <c r="K47" s="2">
        <v>6.79</v>
      </c>
      <c r="L47" s="2">
        <v>6.63</v>
      </c>
      <c r="M47" s="2">
        <v>11.92</v>
      </c>
      <c r="N47" s="2">
        <v>14.39</v>
      </c>
      <c r="O47" s="2">
        <v>16.809999999999999</v>
      </c>
      <c r="P47" s="2">
        <v>21.21</v>
      </c>
      <c r="Q47" s="2">
        <v>11.588166666666668</v>
      </c>
    </row>
    <row r="48" spans="2:17" x14ac:dyDescent="0.25">
      <c r="B48" s="1" t="s">
        <v>62</v>
      </c>
      <c r="C48" s="1" t="s">
        <v>24</v>
      </c>
      <c r="D48" s="1" t="s">
        <v>118</v>
      </c>
      <c r="E48" s="2">
        <v>36.64</v>
      </c>
      <c r="F48" s="2">
        <v>28.35</v>
      </c>
      <c r="G48" s="2">
        <v>28.9</v>
      </c>
      <c r="H48" s="2">
        <v>28.89</v>
      </c>
      <c r="I48" s="2">
        <v>31.29</v>
      </c>
      <c r="J48" s="2">
        <v>28.91</v>
      </c>
      <c r="K48" s="2">
        <v>34.18</v>
      </c>
      <c r="L48" s="2">
        <v>29.55</v>
      </c>
      <c r="M48" s="2">
        <v>36.67</v>
      </c>
      <c r="N48" s="2">
        <v>31.41</v>
      </c>
      <c r="O48" s="2">
        <v>35.93</v>
      </c>
      <c r="P48" s="2">
        <v>38.94</v>
      </c>
      <c r="Q48" s="2">
        <v>29.873933333333337</v>
      </c>
    </row>
    <row r="49" spans="2:17" x14ac:dyDescent="0.25">
      <c r="B49" s="1" t="s">
        <v>63</v>
      </c>
      <c r="C49" s="1" t="s">
        <v>25</v>
      </c>
      <c r="D49" s="1" t="s">
        <v>119</v>
      </c>
      <c r="E49" s="2">
        <v>35.97</v>
      </c>
      <c r="F49" s="2">
        <v>31.58</v>
      </c>
      <c r="G49" s="2">
        <v>33.74</v>
      </c>
      <c r="H49" s="2">
        <v>30.92</v>
      </c>
      <c r="I49" s="2">
        <v>29.6</v>
      </c>
      <c r="J49" s="2">
        <v>24.81</v>
      </c>
      <c r="K49" s="2">
        <v>30.04</v>
      </c>
      <c r="L49" s="2">
        <v>29.27</v>
      </c>
      <c r="M49" s="2">
        <v>32.18</v>
      </c>
      <c r="N49" s="2">
        <v>36.04</v>
      </c>
      <c r="O49" s="2">
        <v>40.78</v>
      </c>
      <c r="P49" s="2">
        <v>41.33</v>
      </c>
      <c r="Q49" s="2">
        <v>30.37993333333333</v>
      </c>
    </row>
    <row r="50" spans="2:17" x14ac:dyDescent="0.25">
      <c r="B50" s="1" t="s">
        <v>67</v>
      </c>
      <c r="C50" s="1" t="s">
        <v>94</v>
      </c>
      <c r="D50" s="1" t="s">
        <v>119</v>
      </c>
      <c r="E50" s="2">
        <v>37.78</v>
      </c>
      <c r="F50" s="2">
        <v>38.020000000000003</v>
      </c>
      <c r="G50" s="2">
        <v>44.5</v>
      </c>
      <c r="H50" s="2">
        <v>35.520000000000003</v>
      </c>
      <c r="I50" s="2">
        <v>35.42</v>
      </c>
      <c r="J50" s="2">
        <v>32.229999999999997</v>
      </c>
      <c r="K50" s="2">
        <v>30.99</v>
      </c>
      <c r="L50" s="2">
        <v>33.51</v>
      </c>
      <c r="M50" s="2">
        <v>33.4</v>
      </c>
      <c r="N50" s="2">
        <v>34.909999999999997</v>
      </c>
      <c r="O50" s="2">
        <v>44.92</v>
      </c>
      <c r="P50" s="2">
        <v>40.409999999999997</v>
      </c>
      <c r="Q50" s="2">
        <v>33.856766666666672</v>
      </c>
    </row>
    <row r="51" spans="2:17" x14ac:dyDescent="0.25">
      <c r="B51" s="1" t="s">
        <v>68</v>
      </c>
      <c r="C51" s="1" t="s">
        <v>95</v>
      </c>
      <c r="D51" s="1" t="s">
        <v>119</v>
      </c>
      <c r="E51" s="2">
        <v>40.4</v>
      </c>
      <c r="F51" s="2">
        <v>35.5</v>
      </c>
      <c r="G51" s="2">
        <v>42.04</v>
      </c>
      <c r="H51" s="2">
        <v>34.18</v>
      </c>
      <c r="I51" s="2">
        <v>37.590000000000003</v>
      </c>
      <c r="J51" s="2">
        <v>31.35</v>
      </c>
      <c r="K51" s="2">
        <v>32.14</v>
      </c>
      <c r="L51" s="2">
        <v>32.35</v>
      </c>
      <c r="M51" s="2">
        <v>33.03</v>
      </c>
      <c r="N51" s="2">
        <v>33.18</v>
      </c>
      <c r="O51" s="2">
        <v>42.93</v>
      </c>
      <c r="P51" s="2">
        <v>40.229999999999997</v>
      </c>
      <c r="Q51" s="2">
        <v>33.343866666666671</v>
      </c>
    </row>
    <row r="52" spans="2:17" x14ac:dyDescent="0.25">
      <c r="B52" s="1" t="s">
        <v>69</v>
      </c>
      <c r="C52" s="1" t="s">
        <v>96</v>
      </c>
      <c r="D52" s="1" t="s">
        <v>119</v>
      </c>
      <c r="E52" s="2">
        <v>49.07</v>
      </c>
      <c r="F52" s="2">
        <v>38.020000000000003</v>
      </c>
      <c r="G52" s="2">
        <v>41.55</v>
      </c>
      <c r="H52" s="2">
        <v>35.61</v>
      </c>
      <c r="I52" s="2">
        <v>39.229999999999997</v>
      </c>
      <c r="J52" s="2">
        <v>32.369999999999997</v>
      </c>
      <c r="K52" s="2">
        <v>32.03</v>
      </c>
      <c r="L52" s="2">
        <v>31.33</v>
      </c>
      <c r="M52" s="2">
        <v>34.85</v>
      </c>
      <c r="N52" s="2">
        <v>34.4</v>
      </c>
      <c r="O52" s="2">
        <v>43.8</v>
      </c>
      <c r="P52" s="2">
        <v>41.29</v>
      </c>
      <c r="Q52" s="2">
        <v>34.772166666666671</v>
      </c>
    </row>
    <row r="53" spans="2:17" x14ac:dyDescent="0.25">
      <c r="B53" s="1" t="s">
        <v>65</v>
      </c>
      <c r="C53" s="1" t="s">
        <v>27</v>
      </c>
      <c r="D53" s="1" t="s">
        <v>120</v>
      </c>
      <c r="E53" s="2">
        <v>49.69</v>
      </c>
      <c r="F53" s="2">
        <v>24.14</v>
      </c>
      <c r="G53" s="2">
        <v>36.39</v>
      </c>
      <c r="H53" s="2">
        <v>33.54</v>
      </c>
      <c r="I53" s="2">
        <v>31.4</v>
      </c>
      <c r="J53" s="2">
        <v>28.7</v>
      </c>
      <c r="K53" s="2">
        <v>37.19</v>
      </c>
      <c r="L53" s="2">
        <v>36.380000000000003</v>
      </c>
      <c r="M53" s="2">
        <v>38.840000000000003</v>
      </c>
      <c r="N53" s="2">
        <v>33.31</v>
      </c>
      <c r="O53" s="2">
        <v>34.619999999999997</v>
      </c>
      <c r="P53" s="2">
        <v>45.72</v>
      </c>
      <c r="Q53" s="2">
        <v>32.960533333333331</v>
      </c>
    </row>
    <row r="54" spans="2:17" x14ac:dyDescent="0.25">
      <c r="B54" s="1" t="s">
        <v>66</v>
      </c>
      <c r="C54" s="1" t="s">
        <v>124</v>
      </c>
      <c r="D54" s="1" t="s">
        <v>118</v>
      </c>
      <c r="E54" s="2">
        <v>54.55</v>
      </c>
      <c r="F54" s="2">
        <v>31.37</v>
      </c>
      <c r="G54" s="2">
        <v>34.79</v>
      </c>
      <c r="H54" s="2">
        <v>32.82</v>
      </c>
      <c r="I54" s="2">
        <v>29.43</v>
      </c>
      <c r="J54" s="2">
        <v>26.71</v>
      </c>
      <c r="K54" s="2">
        <v>23.44</v>
      </c>
      <c r="L54" s="2">
        <v>22.51</v>
      </c>
      <c r="M54" s="2">
        <v>34.909999999999997</v>
      </c>
      <c r="N54" s="2">
        <v>35.770000000000003</v>
      </c>
      <c r="O54" s="2">
        <v>38.14</v>
      </c>
      <c r="P54" s="2">
        <v>46.53</v>
      </c>
      <c r="Q54" s="2">
        <v>31.507699999999996</v>
      </c>
    </row>
  </sheetData>
  <mergeCells count="2">
    <mergeCell ref="E2:Q2"/>
    <mergeCell ref="E3:P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28CB7-9D0A-4D8F-B8EF-70E8B7225C56}">
  <dimension ref="B2:Q43"/>
  <sheetViews>
    <sheetView showGridLines="0" workbookViewId="0"/>
  </sheetViews>
  <sheetFormatPr defaultRowHeight="15" x14ac:dyDescent="0.25"/>
  <cols>
    <col min="3" max="3" width="26.42578125" bestFit="1" customWidth="1"/>
    <col min="4" max="4" width="9.5703125" bestFit="1" customWidth="1"/>
    <col min="17" max="17" width="36.5703125" bestFit="1" customWidth="1"/>
  </cols>
  <sheetData>
    <row r="2" spans="2:17" x14ac:dyDescent="0.25">
      <c r="B2" s="4"/>
      <c r="C2" s="4"/>
      <c r="D2" s="4"/>
      <c r="E2" s="56" t="s">
        <v>105</v>
      </c>
      <c r="F2" s="56"/>
      <c r="G2" s="56"/>
      <c r="H2" s="56"/>
      <c r="I2" s="56"/>
      <c r="J2" s="56"/>
      <c r="K2" s="56"/>
      <c r="L2" s="56"/>
      <c r="M2" s="56"/>
      <c r="N2" s="56"/>
      <c r="O2" s="56"/>
      <c r="P2" s="56"/>
      <c r="Q2" s="56"/>
    </row>
    <row r="3" spans="2:17" x14ac:dyDescent="0.25">
      <c r="B3" s="4"/>
      <c r="C3" s="4"/>
      <c r="D3" s="4"/>
      <c r="E3" s="55" t="s">
        <v>104</v>
      </c>
      <c r="F3" s="57"/>
      <c r="G3" s="57"/>
      <c r="H3" s="57"/>
      <c r="I3" s="57"/>
      <c r="J3" s="57"/>
      <c r="K3" s="57"/>
      <c r="L3" s="57"/>
      <c r="M3" s="57"/>
      <c r="N3" s="57"/>
      <c r="O3" s="57"/>
      <c r="P3" s="58"/>
      <c r="Q3" s="10" t="s">
        <v>103</v>
      </c>
    </row>
    <row r="4" spans="2:17" x14ac:dyDescent="0.25">
      <c r="B4" s="34" t="s">
        <v>28</v>
      </c>
      <c r="C4" s="34" t="s">
        <v>29</v>
      </c>
      <c r="D4" s="34" t="s">
        <v>121</v>
      </c>
      <c r="E4" s="6">
        <v>42005</v>
      </c>
      <c r="F4" s="6">
        <v>42036</v>
      </c>
      <c r="G4" s="6">
        <v>42064</v>
      </c>
      <c r="H4" s="6">
        <v>42095</v>
      </c>
      <c r="I4" s="6">
        <v>42125</v>
      </c>
      <c r="J4" s="6">
        <v>42156</v>
      </c>
      <c r="K4" s="6">
        <v>42186</v>
      </c>
      <c r="L4" s="6">
        <v>42217</v>
      </c>
      <c r="M4" s="6">
        <v>42248</v>
      </c>
      <c r="N4" s="6">
        <v>42278</v>
      </c>
      <c r="O4" s="6">
        <v>42309</v>
      </c>
      <c r="P4" s="11">
        <v>42339</v>
      </c>
      <c r="Q4" s="34" t="s">
        <v>122</v>
      </c>
    </row>
    <row r="5" spans="2:17" x14ac:dyDescent="0.25">
      <c r="B5" s="1" t="s">
        <v>30</v>
      </c>
      <c r="C5" s="1" t="s">
        <v>0</v>
      </c>
      <c r="D5" s="1" t="s">
        <v>118</v>
      </c>
      <c r="E5" s="2">
        <v>46.35</v>
      </c>
      <c r="F5" s="37" t="s">
        <v>97</v>
      </c>
      <c r="G5" s="2">
        <v>38.56</v>
      </c>
      <c r="H5" s="2">
        <v>27.3</v>
      </c>
      <c r="I5" s="2">
        <v>30.94</v>
      </c>
      <c r="J5" s="2">
        <v>43.1</v>
      </c>
      <c r="K5" s="2">
        <v>33.17</v>
      </c>
      <c r="L5" s="2">
        <v>38.15</v>
      </c>
      <c r="M5" s="37" t="s">
        <v>97</v>
      </c>
      <c r="N5" s="2">
        <v>35.590000000000003</v>
      </c>
      <c r="O5" s="2">
        <v>39.159999999999997</v>
      </c>
      <c r="P5" s="2">
        <v>35.1</v>
      </c>
      <c r="Q5" s="2">
        <v>31.965539999999997</v>
      </c>
    </row>
    <row r="6" spans="2:17" x14ac:dyDescent="0.25">
      <c r="B6" s="1" t="s">
        <v>31</v>
      </c>
      <c r="C6" s="1" t="s">
        <v>1</v>
      </c>
      <c r="D6" s="1" t="s">
        <v>118</v>
      </c>
      <c r="E6" s="2">
        <v>39.49</v>
      </c>
      <c r="F6" s="37" t="s">
        <v>97</v>
      </c>
      <c r="G6" s="37" t="s">
        <v>97</v>
      </c>
      <c r="H6" s="2">
        <v>4.47</v>
      </c>
      <c r="I6" s="37" t="s">
        <v>97</v>
      </c>
      <c r="J6" s="2">
        <v>43.04</v>
      </c>
      <c r="K6" s="2">
        <v>31.81</v>
      </c>
      <c r="L6" s="2">
        <v>40.909999999999997</v>
      </c>
      <c r="M6" s="2">
        <v>37.92</v>
      </c>
      <c r="N6" s="2">
        <v>46.4</v>
      </c>
      <c r="O6" s="2">
        <v>36.71</v>
      </c>
      <c r="P6" s="2">
        <v>34.28</v>
      </c>
      <c r="Q6" s="2">
        <v>30.452899999999996</v>
      </c>
    </row>
    <row r="7" spans="2:17" x14ac:dyDescent="0.25">
      <c r="B7" s="1" t="s">
        <v>32</v>
      </c>
      <c r="C7" s="1" t="s">
        <v>183</v>
      </c>
      <c r="D7" s="1" t="s">
        <v>118</v>
      </c>
      <c r="E7" s="2" t="s">
        <v>106</v>
      </c>
      <c r="F7" s="2" t="s">
        <v>106</v>
      </c>
      <c r="G7" s="2" t="s">
        <v>106</v>
      </c>
      <c r="H7" s="2" t="s">
        <v>106</v>
      </c>
      <c r="I7" s="2" t="s">
        <v>106</v>
      </c>
      <c r="J7" s="2" t="s">
        <v>106</v>
      </c>
      <c r="K7" s="2" t="s">
        <v>106</v>
      </c>
      <c r="L7" s="2" t="s">
        <v>106</v>
      </c>
      <c r="M7" s="2" t="s">
        <v>106</v>
      </c>
      <c r="N7" s="2" t="s">
        <v>106</v>
      </c>
      <c r="O7" s="2" t="s">
        <v>106</v>
      </c>
      <c r="P7" s="2">
        <v>33.409999999999997</v>
      </c>
      <c r="Q7" s="2"/>
    </row>
    <row r="8" spans="2:17" x14ac:dyDescent="0.25">
      <c r="B8" s="1" t="s">
        <v>33</v>
      </c>
      <c r="C8" s="1" t="s">
        <v>125</v>
      </c>
      <c r="D8" s="1" t="s">
        <v>118</v>
      </c>
      <c r="E8" s="2" t="s">
        <v>106</v>
      </c>
      <c r="F8" s="2" t="s">
        <v>106</v>
      </c>
      <c r="G8" s="2" t="s">
        <v>106</v>
      </c>
      <c r="H8" s="2" t="s">
        <v>106</v>
      </c>
      <c r="I8" s="2" t="s">
        <v>106</v>
      </c>
      <c r="J8" s="2" t="s">
        <v>106</v>
      </c>
      <c r="K8" s="2" t="s">
        <v>106</v>
      </c>
      <c r="L8" s="2" t="s">
        <v>106</v>
      </c>
      <c r="M8" s="2" t="s">
        <v>106</v>
      </c>
      <c r="N8" s="2" t="s">
        <v>106</v>
      </c>
      <c r="O8" s="2" t="s">
        <v>106</v>
      </c>
      <c r="P8" s="2">
        <v>28.87</v>
      </c>
      <c r="Q8" s="2"/>
    </row>
    <row r="9" spans="2:17" x14ac:dyDescent="0.25">
      <c r="B9" s="1" t="s">
        <v>34</v>
      </c>
      <c r="C9" s="1" t="s">
        <v>2</v>
      </c>
      <c r="D9" s="1" t="s">
        <v>118</v>
      </c>
      <c r="E9" s="2">
        <v>43.67</v>
      </c>
      <c r="F9" s="2">
        <v>26.91</v>
      </c>
      <c r="G9" s="37" t="s">
        <v>97</v>
      </c>
      <c r="H9" s="2">
        <v>34.729999999999997</v>
      </c>
      <c r="I9" s="2">
        <v>27.25</v>
      </c>
      <c r="J9" s="2">
        <v>42.7</v>
      </c>
      <c r="K9" s="2">
        <v>34.4</v>
      </c>
      <c r="L9" s="2">
        <v>39.74</v>
      </c>
      <c r="M9" s="2">
        <v>38.39</v>
      </c>
      <c r="N9" s="2">
        <v>41.69</v>
      </c>
      <c r="O9" s="2">
        <v>36.380000000000003</v>
      </c>
      <c r="P9" s="2">
        <v>32.53</v>
      </c>
      <c r="Q9" s="2">
        <v>31.509027272727273</v>
      </c>
    </row>
    <row r="10" spans="2:17" x14ac:dyDescent="0.25">
      <c r="B10" s="1" t="s">
        <v>35</v>
      </c>
      <c r="C10" s="1" t="s">
        <v>3</v>
      </c>
      <c r="D10" s="1"/>
      <c r="E10" s="2">
        <v>38.325000000000003</v>
      </c>
      <c r="F10" s="2">
        <v>27.274999999999999</v>
      </c>
      <c r="G10" s="2">
        <v>36.19</v>
      </c>
      <c r="H10" s="2">
        <v>30.189999999999998</v>
      </c>
      <c r="I10" s="2">
        <v>23.93</v>
      </c>
      <c r="J10" s="2">
        <v>30.4</v>
      </c>
      <c r="K10" s="2">
        <v>26.075000000000003</v>
      </c>
      <c r="L10" s="2">
        <v>34.164999999999999</v>
      </c>
      <c r="M10" s="2">
        <v>35.39</v>
      </c>
      <c r="N10" s="2">
        <v>43.29</v>
      </c>
      <c r="O10" s="2">
        <v>29.96</v>
      </c>
      <c r="P10" s="2">
        <v>27.384999999999998</v>
      </c>
      <c r="Q10" s="2">
        <v>27.736687499999999</v>
      </c>
    </row>
    <row r="11" spans="2:17" x14ac:dyDescent="0.25">
      <c r="B11" s="1" t="s">
        <v>36</v>
      </c>
      <c r="C11" s="1" t="s">
        <v>139</v>
      </c>
      <c r="D11" s="1" t="s">
        <v>118</v>
      </c>
      <c r="E11" s="2" t="s">
        <v>106</v>
      </c>
      <c r="F11" s="2" t="s">
        <v>106</v>
      </c>
      <c r="G11" s="2" t="s">
        <v>106</v>
      </c>
      <c r="H11" s="2" t="s">
        <v>106</v>
      </c>
      <c r="I11" s="2" t="s">
        <v>106</v>
      </c>
      <c r="J11" s="2" t="s">
        <v>106</v>
      </c>
      <c r="K11" s="2" t="s">
        <v>106</v>
      </c>
      <c r="L11" s="2" t="s">
        <v>106</v>
      </c>
      <c r="M11" s="2" t="s">
        <v>106</v>
      </c>
      <c r="N11" s="2" t="s">
        <v>106</v>
      </c>
      <c r="O11" s="2" t="s">
        <v>106</v>
      </c>
      <c r="P11" s="2">
        <v>23.69</v>
      </c>
      <c r="Q11" s="2"/>
    </row>
    <row r="12" spans="2:17" x14ac:dyDescent="0.25">
      <c r="B12" s="1" t="s">
        <v>37</v>
      </c>
      <c r="C12" s="1" t="s">
        <v>138</v>
      </c>
      <c r="D12" s="1" t="s">
        <v>118</v>
      </c>
      <c r="E12" s="2" t="s">
        <v>106</v>
      </c>
      <c r="F12" s="2" t="s">
        <v>106</v>
      </c>
      <c r="G12" s="2" t="s">
        <v>106</v>
      </c>
      <c r="H12" s="2" t="s">
        <v>106</v>
      </c>
      <c r="I12" s="2" t="s">
        <v>106</v>
      </c>
      <c r="J12" s="2" t="s">
        <v>106</v>
      </c>
      <c r="K12" s="2" t="s">
        <v>106</v>
      </c>
      <c r="L12" s="2" t="s">
        <v>106</v>
      </c>
      <c r="M12" s="2" t="s">
        <v>106</v>
      </c>
      <c r="N12" s="2" t="s">
        <v>106</v>
      </c>
      <c r="O12" s="2" t="s">
        <v>106</v>
      </c>
      <c r="P12" s="2">
        <v>24.25</v>
      </c>
      <c r="Q12" s="2"/>
    </row>
    <row r="13" spans="2:17" x14ac:dyDescent="0.25">
      <c r="B13" s="1" t="s">
        <v>38</v>
      </c>
      <c r="C13" s="1" t="s">
        <v>4</v>
      </c>
      <c r="D13" s="1" t="s">
        <v>119</v>
      </c>
      <c r="E13" s="2">
        <v>41.55</v>
      </c>
      <c r="F13" s="2">
        <v>31.45</v>
      </c>
      <c r="G13" s="2">
        <v>33.68</v>
      </c>
      <c r="H13" s="2">
        <v>24.2</v>
      </c>
      <c r="I13" s="2">
        <v>26.64</v>
      </c>
      <c r="J13" s="2">
        <v>31.1</v>
      </c>
      <c r="K13" s="2">
        <v>31.99</v>
      </c>
      <c r="L13" s="2">
        <v>32.770000000000003</v>
      </c>
      <c r="M13" s="2">
        <v>29.14</v>
      </c>
      <c r="N13" s="2">
        <v>34.229999999999997</v>
      </c>
      <c r="O13" s="2">
        <v>35.659999999999997</v>
      </c>
      <c r="P13" s="2">
        <v>38.450000000000003</v>
      </c>
      <c r="Q13" s="2">
        <v>28.337349999999997</v>
      </c>
    </row>
    <row r="14" spans="2:17" x14ac:dyDescent="0.25">
      <c r="B14" s="1" t="s">
        <v>39</v>
      </c>
      <c r="C14" s="1" t="s">
        <v>126</v>
      </c>
      <c r="D14" s="1" t="s">
        <v>119</v>
      </c>
      <c r="E14" s="2" t="s">
        <v>106</v>
      </c>
      <c r="F14" s="2" t="s">
        <v>106</v>
      </c>
      <c r="G14" s="2" t="s">
        <v>106</v>
      </c>
      <c r="H14" s="2" t="s">
        <v>106</v>
      </c>
      <c r="I14" s="2" t="s">
        <v>106</v>
      </c>
      <c r="J14" s="2" t="s">
        <v>106</v>
      </c>
      <c r="K14" s="2" t="s">
        <v>106</v>
      </c>
      <c r="L14" s="2" t="s">
        <v>106</v>
      </c>
      <c r="M14" s="2" t="s">
        <v>106</v>
      </c>
      <c r="N14" s="2" t="s">
        <v>106</v>
      </c>
      <c r="O14" s="2" t="s">
        <v>106</v>
      </c>
      <c r="P14" s="2">
        <v>18.03</v>
      </c>
      <c r="Q14" s="2"/>
    </row>
    <row r="15" spans="2:17" x14ac:dyDescent="0.25">
      <c r="B15" s="1" t="s">
        <v>40</v>
      </c>
      <c r="C15" s="1" t="s">
        <v>127</v>
      </c>
      <c r="D15" s="1" t="s">
        <v>118</v>
      </c>
      <c r="E15" s="2" t="s">
        <v>106</v>
      </c>
      <c r="F15" s="2" t="s">
        <v>106</v>
      </c>
      <c r="G15" s="2" t="s">
        <v>106</v>
      </c>
      <c r="H15" s="2" t="s">
        <v>106</v>
      </c>
      <c r="I15" s="2" t="s">
        <v>106</v>
      </c>
      <c r="J15" s="2" t="s">
        <v>106</v>
      </c>
      <c r="K15" s="2" t="s">
        <v>106</v>
      </c>
      <c r="L15" s="2" t="s">
        <v>106</v>
      </c>
      <c r="M15" s="2" t="s">
        <v>106</v>
      </c>
      <c r="N15" s="2" t="s">
        <v>106</v>
      </c>
      <c r="O15" s="2" t="s">
        <v>106</v>
      </c>
      <c r="P15" s="2">
        <v>30.73</v>
      </c>
      <c r="Q15" s="2"/>
    </row>
    <row r="16" spans="2:17" x14ac:dyDescent="0.25">
      <c r="B16" s="1" t="s">
        <v>41</v>
      </c>
      <c r="C16" s="1" t="s">
        <v>100</v>
      </c>
      <c r="D16" s="1" t="s">
        <v>118</v>
      </c>
      <c r="E16" s="2">
        <v>32.08</v>
      </c>
      <c r="F16" s="2">
        <v>36.5</v>
      </c>
      <c r="G16" s="2">
        <v>30.27</v>
      </c>
      <c r="H16" s="2">
        <v>24.1</v>
      </c>
      <c r="I16" s="2">
        <v>23.09</v>
      </c>
      <c r="J16" s="2">
        <v>24.83</v>
      </c>
      <c r="K16" s="2">
        <v>27.05</v>
      </c>
      <c r="L16" s="2">
        <v>30.1</v>
      </c>
      <c r="M16" s="2">
        <v>32.94</v>
      </c>
      <c r="N16" s="2">
        <v>32.65</v>
      </c>
      <c r="O16" s="2">
        <v>32.200000000000003</v>
      </c>
      <c r="P16" s="2">
        <v>33.51</v>
      </c>
      <c r="Q16" s="2">
        <v>26.050699999999999</v>
      </c>
    </row>
    <row r="17" spans="2:17" x14ac:dyDescent="0.25">
      <c r="B17" s="1" t="s">
        <v>42</v>
      </c>
      <c r="C17" s="1" t="s">
        <v>128</v>
      </c>
      <c r="D17" s="1" t="s">
        <v>118</v>
      </c>
      <c r="E17" s="2" t="s">
        <v>106</v>
      </c>
      <c r="F17" s="2" t="s">
        <v>106</v>
      </c>
      <c r="G17" s="2" t="s">
        <v>106</v>
      </c>
      <c r="H17" s="2" t="s">
        <v>106</v>
      </c>
      <c r="I17" s="2" t="s">
        <v>106</v>
      </c>
      <c r="J17" s="2" t="s">
        <v>106</v>
      </c>
      <c r="K17" s="2" t="s">
        <v>106</v>
      </c>
      <c r="L17" s="2" t="s">
        <v>106</v>
      </c>
      <c r="M17" s="2" t="s">
        <v>106</v>
      </c>
      <c r="N17" s="2" t="s">
        <v>106</v>
      </c>
      <c r="O17" s="2" t="s">
        <v>106</v>
      </c>
      <c r="P17" s="2">
        <v>34.200000000000003</v>
      </c>
      <c r="Q17" s="2"/>
    </row>
    <row r="18" spans="2:17" x14ac:dyDescent="0.25">
      <c r="B18" s="1" t="s">
        <v>43</v>
      </c>
      <c r="C18" s="1" t="s">
        <v>129</v>
      </c>
      <c r="D18" s="1" t="s">
        <v>118</v>
      </c>
      <c r="E18" s="2" t="s">
        <v>106</v>
      </c>
      <c r="F18" s="2" t="s">
        <v>106</v>
      </c>
      <c r="G18" s="2" t="s">
        <v>106</v>
      </c>
      <c r="H18" s="2" t="s">
        <v>106</v>
      </c>
      <c r="I18" s="2" t="s">
        <v>106</v>
      </c>
      <c r="J18" s="2" t="s">
        <v>106</v>
      </c>
      <c r="K18" s="2" t="s">
        <v>106</v>
      </c>
      <c r="L18" s="2" t="s">
        <v>106</v>
      </c>
      <c r="M18" s="2" t="s">
        <v>106</v>
      </c>
      <c r="N18" s="2" t="s">
        <v>106</v>
      </c>
      <c r="O18" s="2" t="s">
        <v>106</v>
      </c>
      <c r="P18" s="2">
        <v>29.07</v>
      </c>
      <c r="Q18" s="2"/>
    </row>
    <row r="19" spans="2:17" x14ac:dyDescent="0.25">
      <c r="B19" s="1" t="s">
        <v>44</v>
      </c>
      <c r="C19" s="1" t="s">
        <v>130</v>
      </c>
      <c r="D19" s="1" t="s">
        <v>118</v>
      </c>
      <c r="E19" s="2" t="s">
        <v>106</v>
      </c>
      <c r="F19" s="2" t="s">
        <v>106</v>
      </c>
      <c r="G19" s="2" t="s">
        <v>106</v>
      </c>
      <c r="H19" s="2" t="s">
        <v>106</v>
      </c>
      <c r="I19" s="2" t="s">
        <v>106</v>
      </c>
      <c r="J19" s="2" t="s">
        <v>106</v>
      </c>
      <c r="K19" s="2" t="s">
        <v>106</v>
      </c>
      <c r="L19" s="2" t="s">
        <v>106</v>
      </c>
      <c r="M19" s="2" t="s">
        <v>106</v>
      </c>
      <c r="N19" s="2" t="s">
        <v>106</v>
      </c>
      <c r="O19" s="2" t="s">
        <v>106</v>
      </c>
      <c r="P19" s="2">
        <v>25.98</v>
      </c>
      <c r="Q19" s="2"/>
    </row>
    <row r="20" spans="2:17" x14ac:dyDescent="0.25">
      <c r="B20" s="1" t="s">
        <v>45</v>
      </c>
      <c r="C20" s="1" t="s">
        <v>5</v>
      </c>
      <c r="D20" s="1" t="s">
        <v>118</v>
      </c>
      <c r="E20" s="2">
        <v>32.07</v>
      </c>
      <c r="F20" s="2">
        <v>31.7</v>
      </c>
      <c r="G20" s="2">
        <v>27.1</v>
      </c>
      <c r="H20" s="2">
        <v>21.1</v>
      </c>
      <c r="I20" s="2">
        <v>7.07</v>
      </c>
      <c r="J20" s="2">
        <v>23.03</v>
      </c>
      <c r="K20" s="2">
        <v>20.52</v>
      </c>
      <c r="L20" s="2">
        <v>23.34</v>
      </c>
      <c r="M20" s="2">
        <v>25.57</v>
      </c>
      <c r="N20" s="2">
        <v>31.66</v>
      </c>
      <c r="O20" s="2">
        <v>28.21</v>
      </c>
      <c r="P20" s="2">
        <v>28.27</v>
      </c>
      <c r="Q20" s="2">
        <v>21.7239</v>
      </c>
    </row>
    <row r="21" spans="2:17" x14ac:dyDescent="0.25">
      <c r="B21" s="1" t="s">
        <v>46</v>
      </c>
      <c r="C21" s="1" t="s">
        <v>6</v>
      </c>
      <c r="D21" s="1" t="s">
        <v>118</v>
      </c>
      <c r="E21" s="2">
        <v>49.82</v>
      </c>
      <c r="F21" s="2">
        <v>36.89</v>
      </c>
      <c r="G21" s="2">
        <v>35.020000000000003</v>
      </c>
      <c r="H21" s="2">
        <v>29.64</v>
      </c>
      <c r="I21" s="2">
        <v>28.74</v>
      </c>
      <c r="J21" s="2">
        <v>36.44</v>
      </c>
      <c r="K21" s="2">
        <v>35.54</v>
      </c>
      <c r="L21" s="2">
        <v>39.15</v>
      </c>
      <c r="M21" s="2">
        <v>38.950000000000003</v>
      </c>
      <c r="N21" s="2">
        <v>38.549999999999997</v>
      </c>
      <c r="O21" s="2">
        <v>42.71</v>
      </c>
      <c r="P21" s="2">
        <v>43.51</v>
      </c>
      <c r="Q21" s="2">
        <v>32.9846</v>
      </c>
    </row>
    <row r="22" spans="2:17" x14ac:dyDescent="0.25">
      <c r="B22" s="1" t="s">
        <v>47</v>
      </c>
      <c r="C22" s="1" t="s">
        <v>7</v>
      </c>
      <c r="D22" s="1" t="s">
        <v>118</v>
      </c>
      <c r="E22" s="2">
        <v>47.44</v>
      </c>
      <c r="F22" s="2">
        <v>40.96</v>
      </c>
      <c r="G22" s="2">
        <v>36.65</v>
      </c>
      <c r="H22" s="2">
        <v>26.71</v>
      </c>
      <c r="I22" s="2">
        <v>31.58</v>
      </c>
      <c r="J22" s="2">
        <v>34.43</v>
      </c>
      <c r="K22" s="2">
        <v>38.049999999999997</v>
      </c>
      <c r="L22" s="2">
        <v>34.909999999999997</v>
      </c>
      <c r="M22" s="2">
        <v>40.4</v>
      </c>
      <c r="N22" s="2">
        <v>44.7</v>
      </c>
      <c r="O22" s="2">
        <v>42.25</v>
      </c>
      <c r="P22" s="2">
        <v>40.67</v>
      </c>
      <c r="Q22" s="2">
        <v>33.259374999999999</v>
      </c>
    </row>
    <row r="23" spans="2:17" x14ac:dyDescent="0.25">
      <c r="B23" s="1" t="s">
        <v>48</v>
      </c>
      <c r="C23" s="1" t="s">
        <v>8</v>
      </c>
      <c r="D23" s="1" t="s">
        <v>118</v>
      </c>
      <c r="E23" s="2">
        <v>36.619999999999997</v>
      </c>
      <c r="F23" s="2">
        <v>24.8</v>
      </c>
      <c r="G23" s="2">
        <v>34.159999999999997</v>
      </c>
      <c r="H23" s="2">
        <v>26.9</v>
      </c>
      <c r="I23" s="2">
        <v>24.58</v>
      </c>
      <c r="J23" s="2">
        <v>25.61</v>
      </c>
      <c r="K23" s="2">
        <v>26.69</v>
      </c>
      <c r="L23" s="2">
        <v>29.29</v>
      </c>
      <c r="M23" s="2">
        <v>31.57</v>
      </c>
      <c r="N23" s="37" t="s">
        <v>97</v>
      </c>
      <c r="O23" s="37" t="s">
        <v>97</v>
      </c>
      <c r="P23" s="42" t="s">
        <v>97</v>
      </c>
      <c r="Q23" s="2">
        <v>25.154600000000002</v>
      </c>
    </row>
    <row r="24" spans="2:17" x14ac:dyDescent="0.25">
      <c r="B24" s="1" t="s">
        <v>49</v>
      </c>
      <c r="C24" s="1" t="s">
        <v>9</v>
      </c>
      <c r="D24" s="1" t="s">
        <v>118</v>
      </c>
      <c r="E24" s="2">
        <v>42.53</v>
      </c>
      <c r="F24" s="2">
        <v>29.55</v>
      </c>
      <c r="G24" s="37" t="s">
        <v>97</v>
      </c>
      <c r="H24" s="2">
        <v>27.33</v>
      </c>
      <c r="I24" s="2">
        <v>24.22</v>
      </c>
      <c r="J24" s="2">
        <v>26.78</v>
      </c>
      <c r="K24" s="2">
        <v>25.68</v>
      </c>
      <c r="L24" s="2">
        <v>31.79</v>
      </c>
      <c r="M24" s="2">
        <v>37.32</v>
      </c>
      <c r="N24" s="2">
        <v>49.06</v>
      </c>
      <c r="O24" s="2">
        <v>35.06</v>
      </c>
      <c r="P24" s="2">
        <v>31.76</v>
      </c>
      <c r="Q24" s="2">
        <v>28.55814545454545</v>
      </c>
    </row>
    <row r="25" spans="2:17" x14ac:dyDescent="0.25">
      <c r="B25" s="1" t="s">
        <v>50</v>
      </c>
      <c r="C25" s="1" t="s">
        <v>10</v>
      </c>
      <c r="D25" s="1" t="s">
        <v>118</v>
      </c>
      <c r="E25" s="2">
        <v>44.640000000000008</v>
      </c>
      <c r="F25" s="2">
        <v>35.56666666666667</v>
      </c>
      <c r="G25" s="2">
        <v>43.71</v>
      </c>
      <c r="H25" s="2">
        <v>36.893333333333338</v>
      </c>
      <c r="I25" s="2">
        <v>32.426666666666669</v>
      </c>
      <c r="J25" s="2">
        <v>40.266666666666659</v>
      </c>
      <c r="K25" s="2">
        <v>39.603333333333332</v>
      </c>
      <c r="L25" s="2">
        <v>32.65</v>
      </c>
      <c r="M25" s="2">
        <v>31.95</v>
      </c>
      <c r="N25" s="2">
        <v>45.02</v>
      </c>
      <c r="O25" s="2">
        <v>43.47</v>
      </c>
      <c r="P25" s="2">
        <v>44.48</v>
      </c>
      <c r="Q25" s="2">
        <v>34.12405833333333</v>
      </c>
    </row>
    <row r="26" spans="2:17" x14ac:dyDescent="0.25">
      <c r="B26" s="1" t="s">
        <v>51</v>
      </c>
      <c r="C26" s="1" t="s">
        <v>11</v>
      </c>
      <c r="D26" s="1" t="s">
        <v>118</v>
      </c>
      <c r="E26" s="2">
        <v>82.73</v>
      </c>
      <c r="F26" s="2">
        <v>36.020000000000003</v>
      </c>
      <c r="G26" s="2">
        <v>50.23</v>
      </c>
      <c r="H26" s="2">
        <v>39.840000000000003</v>
      </c>
      <c r="I26" s="2">
        <v>49.84</v>
      </c>
      <c r="J26" s="2">
        <v>49.24</v>
      </c>
      <c r="K26" s="2">
        <v>49.06</v>
      </c>
      <c r="L26" s="2">
        <v>49.63</v>
      </c>
      <c r="M26" s="2">
        <v>54.27</v>
      </c>
      <c r="N26" s="2">
        <v>57.78</v>
      </c>
      <c r="O26" s="2">
        <v>55.95</v>
      </c>
      <c r="P26" s="2">
        <v>62.02</v>
      </c>
      <c r="Q26" s="2">
        <v>46.154225000000004</v>
      </c>
    </row>
    <row r="27" spans="2:17" x14ac:dyDescent="0.25">
      <c r="B27" s="1" t="s">
        <v>158</v>
      </c>
      <c r="C27" s="1" t="s">
        <v>151</v>
      </c>
      <c r="D27" s="1" t="s">
        <v>118</v>
      </c>
      <c r="E27" s="2">
        <v>38.01</v>
      </c>
      <c r="F27" s="2">
        <v>21</v>
      </c>
      <c r="G27" s="2">
        <v>20.5</v>
      </c>
      <c r="H27" s="2">
        <v>25.45</v>
      </c>
      <c r="I27" s="2">
        <v>24.4</v>
      </c>
      <c r="J27" s="2">
        <v>27.57</v>
      </c>
      <c r="K27" s="2">
        <v>25.98</v>
      </c>
      <c r="L27" s="2">
        <v>25.85</v>
      </c>
      <c r="M27" s="2">
        <v>32.06</v>
      </c>
      <c r="N27" s="2">
        <v>35.07</v>
      </c>
      <c r="O27" s="2">
        <v>33.46</v>
      </c>
      <c r="P27" s="2">
        <v>31.17</v>
      </c>
      <c r="Q27" s="2">
        <v>24.6877</v>
      </c>
    </row>
    <row r="28" spans="2:17" x14ac:dyDescent="0.25">
      <c r="B28" s="1" t="s">
        <v>107</v>
      </c>
      <c r="C28" s="1" t="s">
        <v>13</v>
      </c>
      <c r="D28" s="1" t="s">
        <v>118</v>
      </c>
      <c r="E28" s="2">
        <v>30.3</v>
      </c>
      <c r="F28" s="2">
        <v>27.590000000000003</v>
      </c>
      <c r="G28" s="2">
        <v>29.856666666666669</v>
      </c>
      <c r="H28" s="2">
        <v>25.606666666666669</v>
      </c>
      <c r="I28" s="2">
        <v>21.483333333333334</v>
      </c>
      <c r="J28" s="2">
        <v>24.16333333333333</v>
      </c>
      <c r="K28" s="2">
        <v>23.256666666666664</v>
      </c>
      <c r="L28" s="2">
        <v>24.876666666666665</v>
      </c>
      <c r="M28" s="2">
        <v>29</v>
      </c>
      <c r="N28" s="2">
        <v>34.31</v>
      </c>
      <c r="O28" s="2">
        <v>27.553333333333331</v>
      </c>
      <c r="P28" s="2">
        <v>25.936666666666667</v>
      </c>
      <c r="Q28" s="2">
        <v>23.485166666666665</v>
      </c>
    </row>
    <row r="29" spans="2:17" x14ac:dyDescent="0.25">
      <c r="B29" s="1" t="s">
        <v>53</v>
      </c>
      <c r="C29" s="1" t="s">
        <v>14</v>
      </c>
      <c r="D29" s="1" t="s">
        <v>118</v>
      </c>
      <c r="E29" s="2">
        <v>42.92</v>
      </c>
      <c r="F29" s="2">
        <v>21.35</v>
      </c>
      <c r="G29" s="37" t="s">
        <v>97</v>
      </c>
      <c r="H29" s="37" t="s">
        <v>97</v>
      </c>
      <c r="I29" s="37" t="s">
        <v>97</v>
      </c>
      <c r="J29" s="2">
        <v>31.69</v>
      </c>
      <c r="K29" s="2">
        <v>31.28</v>
      </c>
      <c r="L29" s="2">
        <v>36.11</v>
      </c>
      <c r="M29" s="2">
        <v>36.64</v>
      </c>
      <c r="N29" s="2">
        <v>45.5</v>
      </c>
      <c r="O29" s="2">
        <v>33.72</v>
      </c>
      <c r="P29" s="2">
        <v>33.090000000000003</v>
      </c>
      <c r="Q29" s="2">
        <v>30.189000000000007</v>
      </c>
    </row>
    <row r="30" spans="2:17" x14ac:dyDescent="0.25">
      <c r="B30" s="1" t="s">
        <v>54</v>
      </c>
      <c r="C30" s="1" t="s">
        <v>15</v>
      </c>
      <c r="D30" s="1" t="s">
        <v>119</v>
      </c>
      <c r="E30" s="2">
        <v>31.6</v>
      </c>
      <c r="F30" s="2">
        <v>16.5</v>
      </c>
      <c r="G30" s="2">
        <v>26.41</v>
      </c>
      <c r="H30" s="2">
        <v>20.079999999999998</v>
      </c>
      <c r="I30" s="2">
        <v>18.72</v>
      </c>
      <c r="J30" s="2">
        <v>17.55</v>
      </c>
      <c r="K30" s="2">
        <v>20.72</v>
      </c>
      <c r="L30" s="2">
        <v>21.18</v>
      </c>
      <c r="M30" s="2">
        <v>23.14</v>
      </c>
      <c r="N30" s="2">
        <v>27.44</v>
      </c>
      <c r="O30" s="2">
        <v>25.94</v>
      </c>
      <c r="P30" s="2">
        <v>25.21</v>
      </c>
      <c r="Q30" s="2">
        <v>19.900525000000002</v>
      </c>
    </row>
    <row r="31" spans="2:17" x14ac:dyDescent="0.25">
      <c r="B31" s="1" t="s">
        <v>55</v>
      </c>
      <c r="C31" s="1" t="s">
        <v>16</v>
      </c>
      <c r="D31" s="1" t="s">
        <v>119</v>
      </c>
      <c r="E31" s="2">
        <v>27.46</v>
      </c>
      <c r="F31" s="2">
        <v>19.850000000000001</v>
      </c>
      <c r="G31" s="2">
        <v>25.48</v>
      </c>
      <c r="H31" s="2">
        <v>18.489999999999998</v>
      </c>
      <c r="I31" s="2">
        <v>16.010000000000002</v>
      </c>
      <c r="J31" s="2">
        <v>16.649999999999999</v>
      </c>
      <c r="K31" s="2">
        <v>18.100000000000001</v>
      </c>
      <c r="L31" s="2">
        <v>22.53</v>
      </c>
      <c r="M31" s="2">
        <v>20.399999999999999</v>
      </c>
      <c r="N31" s="2">
        <v>24.65</v>
      </c>
      <c r="O31" s="2">
        <v>24.88</v>
      </c>
      <c r="P31" s="2">
        <v>25.24</v>
      </c>
      <c r="Q31" s="2">
        <v>18.831150000000001</v>
      </c>
    </row>
    <row r="32" spans="2:17" x14ac:dyDescent="0.25">
      <c r="B32" s="1" t="s">
        <v>56</v>
      </c>
      <c r="C32" s="1" t="s">
        <v>17</v>
      </c>
      <c r="D32" s="1" t="s">
        <v>118</v>
      </c>
      <c r="E32" s="2">
        <v>43.93</v>
      </c>
      <c r="F32" s="2">
        <v>44.11</v>
      </c>
      <c r="G32" s="2">
        <v>37.28</v>
      </c>
      <c r="H32" s="2">
        <v>31.04</v>
      </c>
      <c r="I32" s="2">
        <v>31.11</v>
      </c>
      <c r="J32" s="2">
        <v>37.29</v>
      </c>
      <c r="K32" s="2">
        <v>37.299999999999997</v>
      </c>
      <c r="L32" s="2">
        <v>40.450000000000003</v>
      </c>
      <c r="M32" s="2">
        <v>40.020000000000003</v>
      </c>
      <c r="N32" s="2">
        <v>42.25</v>
      </c>
      <c r="O32" s="2">
        <v>39.93</v>
      </c>
      <c r="P32" s="2">
        <v>45.97</v>
      </c>
      <c r="Q32" s="2">
        <v>34.124299999999998</v>
      </c>
    </row>
    <row r="33" spans="2:17" x14ac:dyDescent="0.25">
      <c r="B33" s="1" t="s">
        <v>108</v>
      </c>
      <c r="C33" s="1" t="s">
        <v>18</v>
      </c>
      <c r="D33" s="1" t="s">
        <v>119</v>
      </c>
      <c r="E33" s="2" t="s">
        <v>106</v>
      </c>
      <c r="F33" s="2">
        <v>33.763333333333335</v>
      </c>
      <c r="G33" s="2">
        <v>27.763333333333332</v>
      </c>
      <c r="H33" s="2">
        <v>29.056666666666668</v>
      </c>
      <c r="I33" s="2" t="s">
        <v>106</v>
      </c>
      <c r="J33" s="2">
        <v>41.81666666666667</v>
      </c>
      <c r="K33" s="2">
        <v>23.47</v>
      </c>
      <c r="L33" s="2">
        <v>29.419999999999998</v>
      </c>
      <c r="M33" s="2">
        <v>29.383333333333336</v>
      </c>
      <c r="N33" s="2">
        <v>32.56666666666667</v>
      </c>
      <c r="O33" s="2">
        <v>27.216666666666669</v>
      </c>
      <c r="P33" s="2">
        <v>30.816666666666666</v>
      </c>
      <c r="Q33" s="2">
        <v>26.558779999999999</v>
      </c>
    </row>
    <row r="34" spans="2:17" x14ac:dyDescent="0.25">
      <c r="B34" s="1" t="s">
        <v>57</v>
      </c>
      <c r="C34" s="1" t="s">
        <v>19</v>
      </c>
      <c r="D34" s="1" t="s">
        <v>119</v>
      </c>
      <c r="E34" s="2">
        <v>32.28</v>
      </c>
      <c r="F34" s="2">
        <v>31.4</v>
      </c>
      <c r="G34" s="2">
        <v>32.590000000000003</v>
      </c>
      <c r="H34" s="2">
        <v>28.36</v>
      </c>
      <c r="I34" s="37" t="s">
        <v>97</v>
      </c>
      <c r="J34" s="2">
        <v>23.68</v>
      </c>
      <c r="K34" s="2">
        <v>21.38</v>
      </c>
      <c r="L34" s="2">
        <v>27.76</v>
      </c>
      <c r="M34" s="2">
        <v>28.89</v>
      </c>
      <c r="N34" s="2">
        <v>35.85</v>
      </c>
      <c r="O34" s="2">
        <v>24.94</v>
      </c>
      <c r="P34" s="2">
        <v>25.76</v>
      </c>
      <c r="Q34" s="2">
        <v>24.746754545454543</v>
      </c>
    </row>
    <row r="35" spans="2:17" x14ac:dyDescent="0.25">
      <c r="B35" s="1" t="s">
        <v>58</v>
      </c>
      <c r="C35" s="1" t="s">
        <v>20</v>
      </c>
      <c r="D35" s="1" t="s">
        <v>118</v>
      </c>
      <c r="E35" s="2">
        <v>48.03</v>
      </c>
      <c r="F35" s="2">
        <v>30.4</v>
      </c>
      <c r="G35" s="2">
        <v>41.71</v>
      </c>
      <c r="H35" s="2">
        <v>40.200000000000003</v>
      </c>
      <c r="I35" s="2">
        <v>34.15</v>
      </c>
      <c r="J35" s="2">
        <v>42.12</v>
      </c>
      <c r="K35" s="2">
        <v>36.69</v>
      </c>
      <c r="L35" s="2">
        <v>41.99</v>
      </c>
      <c r="M35" s="2">
        <v>46.22</v>
      </c>
      <c r="N35" s="2">
        <v>52.1</v>
      </c>
      <c r="O35" s="2">
        <v>55.6</v>
      </c>
      <c r="P35" s="2">
        <v>54.4</v>
      </c>
      <c r="Q35" s="2">
        <v>37.961725000000008</v>
      </c>
    </row>
    <row r="36" spans="2:17" x14ac:dyDescent="0.25">
      <c r="B36" s="1" t="s">
        <v>59</v>
      </c>
      <c r="C36" s="1" t="s">
        <v>21</v>
      </c>
      <c r="D36" s="1" t="s">
        <v>119</v>
      </c>
      <c r="E36" s="2">
        <v>27.17</v>
      </c>
      <c r="F36" s="2">
        <v>25.22</v>
      </c>
      <c r="G36" s="2">
        <v>35.32</v>
      </c>
      <c r="H36" s="2">
        <v>29.42</v>
      </c>
      <c r="I36" s="2">
        <v>23.9</v>
      </c>
      <c r="J36" s="2">
        <v>26.2</v>
      </c>
      <c r="K36" s="2">
        <v>22.95</v>
      </c>
      <c r="L36" s="2">
        <v>27.41</v>
      </c>
      <c r="M36" s="2">
        <v>28.96</v>
      </c>
      <c r="N36" s="2">
        <v>35.299999999999997</v>
      </c>
      <c r="O36" s="2">
        <v>27.67</v>
      </c>
      <c r="P36" s="2">
        <v>31.6</v>
      </c>
      <c r="Q36" s="2">
        <v>24.731199999999998</v>
      </c>
    </row>
    <row r="37" spans="2:17" x14ac:dyDescent="0.25">
      <c r="B37" s="1" t="s">
        <v>109</v>
      </c>
      <c r="C37" s="1" t="s">
        <v>110</v>
      </c>
      <c r="D37" s="1" t="s">
        <v>119</v>
      </c>
      <c r="E37" s="2">
        <v>26.630000000000003</v>
      </c>
      <c r="F37" s="2">
        <v>22.295000000000002</v>
      </c>
      <c r="G37" s="2">
        <v>31.630000000000003</v>
      </c>
      <c r="H37" s="2">
        <v>30.774999999999999</v>
      </c>
      <c r="I37" s="2">
        <v>23.42</v>
      </c>
      <c r="J37" s="2">
        <v>25.314999999999998</v>
      </c>
      <c r="K37" s="2">
        <v>25.189999999999998</v>
      </c>
      <c r="L37" s="2">
        <v>34.435000000000002</v>
      </c>
      <c r="M37" s="2">
        <v>33.78</v>
      </c>
      <c r="N37" s="2">
        <v>32.760000000000005</v>
      </c>
      <c r="O37" s="2">
        <v>28.745000000000001</v>
      </c>
      <c r="P37" s="2">
        <v>37.164999999999999</v>
      </c>
      <c r="Q37" s="2">
        <v>25.530150000000003</v>
      </c>
    </row>
    <row r="38" spans="2:17" x14ac:dyDescent="0.25">
      <c r="B38" s="1" t="s">
        <v>60</v>
      </c>
      <c r="C38" s="1" t="s">
        <v>22</v>
      </c>
      <c r="D38" s="1" t="s">
        <v>119</v>
      </c>
      <c r="E38" s="2">
        <v>30.66</v>
      </c>
      <c r="F38" s="2">
        <v>17.38</v>
      </c>
      <c r="G38" s="2">
        <v>34.5</v>
      </c>
      <c r="H38" s="2">
        <v>31.69</v>
      </c>
      <c r="I38" s="2">
        <v>19.71</v>
      </c>
      <c r="J38" s="2">
        <v>24.9</v>
      </c>
      <c r="K38" s="2">
        <v>22.8</v>
      </c>
      <c r="L38" s="2">
        <v>28.35</v>
      </c>
      <c r="M38" s="2">
        <v>29.48</v>
      </c>
      <c r="N38" s="2">
        <v>37.07</v>
      </c>
      <c r="O38" s="2">
        <v>25.38</v>
      </c>
      <c r="P38" s="2">
        <v>25.03</v>
      </c>
      <c r="Q38" s="2">
        <v>23.703875000000004</v>
      </c>
    </row>
    <row r="39" spans="2:17" x14ac:dyDescent="0.25">
      <c r="B39" s="1" t="s">
        <v>61</v>
      </c>
      <c r="C39" s="1" t="s">
        <v>23</v>
      </c>
      <c r="D39" s="1" t="s">
        <v>119</v>
      </c>
      <c r="E39" s="2">
        <v>14.87</v>
      </c>
      <c r="F39" s="2">
        <v>14.16</v>
      </c>
      <c r="G39" s="2">
        <v>14.59</v>
      </c>
      <c r="H39" s="2">
        <v>13.98</v>
      </c>
      <c r="I39" s="2">
        <v>7.24</v>
      </c>
      <c r="J39" s="2">
        <v>7.82</v>
      </c>
      <c r="K39" s="2">
        <v>7.6</v>
      </c>
      <c r="L39" s="2">
        <v>10.95</v>
      </c>
      <c r="M39" s="2">
        <v>10.96</v>
      </c>
      <c r="N39" s="2">
        <v>15.92</v>
      </c>
      <c r="O39" s="2">
        <v>12.84</v>
      </c>
      <c r="P39" s="2">
        <v>14.17</v>
      </c>
      <c r="Q39" s="2">
        <v>10.519749999999997</v>
      </c>
    </row>
    <row r="40" spans="2:17" x14ac:dyDescent="0.25">
      <c r="B40" s="1" t="s">
        <v>62</v>
      </c>
      <c r="C40" s="1" t="s">
        <v>24</v>
      </c>
      <c r="D40" s="1" t="s">
        <v>118</v>
      </c>
      <c r="E40" s="2">
        <v>34.729999999999997</v>
      </c>
      <c r="F40" s="2">
        <v>24.86</v>
      </c>
      <c r="G40" s="2">
        <v>30.9</v>
      </c>
      <c r="H40" s="2">
        <v>24.86</v>
      </c>
      <c r="I40" s="2">
        <v>27.28</v>
      </c>
      <c r="J40" s="2">
        <v>30.44</v>
      </c>
      <c r="K40" s="2">
        <v>33.119999999999997</v>
      </c>
      <c r="L40" s="2">
        <v>32.67</v>
      </c>
      <c r="M40" s="2">
        <v>32.47</v>
      </c>
      <c r="N40" s="2">
        <v>33.049999999999997</v>
      </c>
      <c r="O40" s="2">
        <v>32.82</v>
      </c>
      <c r="P40" s="2">
        <v>28</v>
      </c>
      <c r="Q40" s="2">
        <v>26.477000000000004</v>
      </c>
    </row>
    <row r="41" spans="2:17" x14ac:dyDescent="0.25">
      <c r="B41" s="1" t="s">
        <v>63</v>
      </c>
      <c r="C41" s="1" t="s">
        <v>25</v>
      </c>
      <c r="D41" s="1" t="s">
        <v>119</v>
      </c>
      <c r="E41" s="2">
        <v>39.07</v>
      </c>
      <c r="F41" s="2">
        <v>19.559999999999999</v>
      </c>
      <c r="G41" s="2">
        <v>33.520000000000003</v>
      </c>
      <c r="H41" s="2">
        <v>24.72</v>
      </c>
      <c r="I41" s="2">
        <v>25.87</v>
      </c>
      <c r="J41" s="2">
        <v>27.37</v>
      </c>
      <c r="K41" s="2">
        <v>32.11</v>
      </c>
      <c r="L41" s="2">
        <v>29.22</v>
      </c>
      <c r="M41" s="2">
        <v>35.409999999999997</v>
      </c>
      <c r="N41" s="2">
        <v>36.6</v>
      </c>
      <c r="O41" s="2">
        <v>34.64</v>
      </c>
      <c r="P41" s="2">
        <v>28.9</v>
      </c>
      <c r="Q41" s="2">
        <v>26.606774999999999</v>
      </c>
    </row>
    <row r="42" spans="2:17" x14ac:dyDescent="0.25">
      <c r="B42" s="1" t="s">
        <v>64</v>
      </c>
      <c r="C42" s="1" t="s">
        <v>26</v>
      </c>
      <c r="D42" s="1" t="s">
        <v>119</v>
      </c>
      <c r="E42" s="2">
        <v>49.330000000000005</v>
      </c>
      <c r="F42" s="2">
        <v>32.486666666666672</v>
      </c>
      <c r="G42" s="2">
        <v>41.446666666666665</v>
      </c>
      <c r="H42" s="2">
        <v>32.186666666666667</v>
      </c>
      <c r="I42" s="2">
        <v>29.540000000000003</v>
      </c>
      <c r="J42" s="2">
        <v>32.909999999999997</v>
      </c>
      <c r="K42" s="2">
        <v>32.416666666666664</v>
      </c>
      <c r="L42" s="2">
        <v>34.449999999999996</v>
      </c>
      <c r="M42" s="2">
        <v>37.033333333333331</v>
      </c>
      <c r="N42" s="2">
        <v>37.523333333333333</v>
      </c>
      <c r="O42" s="2">
        <v>36.493333333333332</v>
      </c>
      <c r="P42" s="2">
        <v>32.356666666666669</v>
      </c>
      <c r="Q42" s="2">
        <v>31.042566666666662</v>
      </c>
    </row>
    <row r="43" spans="2:17" x14ac:dyDescent="0.25">
      <c r="B43" s="1" t="s">
        <v>65</v>
      </c>
      <c r="C43" s="1" t="s">
        <v>204</v>
      </c>
      <c r="D43" s="1" t="s">
        <v>120</v>
      </c>
      <c r="E43" s="2" t="s">
        <v>106</v>
      </c>
      <c r="F43" s="2" t="s">
        <v>106</v>
      </c>
      <c r="G43" s="2" t="s">
        <v>106</v>
      </c>
      <c r="H43" s="2" t="s">
        <v>106</v>
      </c>
      <c r="I43" s="2">
        <v>32.26</v>
      </c>
      <c r="J43" s="2">
        <v>28.02</v>
      </c>
      <c r="K43" s="2">
        <v>40.46</v>
      </c>
      <c r="L43" s="2">
        <v>36.01</v>
      </c>
      <c r="M43" s="2">
        <v>30.25</v>
      </c>
      <c r="N43" s="2">
        <v>24.63</v>
      </c>
      <c r="O43" s="2">
        <v>39.770000000000003</v>
      </c>
      <c r="P43" s="2">
        <v>48.19</v>
      </c>
      <c r="Q43" s="2">
        <v>34.659999999999997</v>
      </c>
    </row>
  </sheetData>
  <mergeCells count="2">
    <mergeCell ref="E2:Q2"/>
    <mergeCell ref="E3:P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B510F-CD0D-4DE0-804D-B8529484F09A}">
  <dimension ref="B2:Q34"/>
  <sheetViews>
    <sheetView showGridLines="0" workbookViewId="0"/>
  </sheetViews>
  <sheetFormatPr defaultRowHeight="15" x14ac:dyDescent="0.25"/>
  <cols>
    <col min="3" max="3" width="26.42578125" bestFit="1" customWidth="1"/>
    <col min="4" max="4" width="9.5703125" bestFit="1" customWidth="1"/>
    <col min="17" max="17" width="36.5703125" bestFit="1" customWidth="1"/>
  </cols>
  <sheetData>
    <row r="2" spans="2:17" x14ac:dyDescent="0.25">
      <c r="B2" s="4"/>
      <c r="C2" s="4"/>
      <c r="D2" s="4"/>
      <c r="E2" s="56" t="s">
        <v>111</v>
      </c>
      <c r="F2" s="56"/>
      <c r="G2" s="56"/>
      <c r="H2" s="56"/>
      <c r="I2" s="56"/>
      <c r="J2" s="56"/>
      <c r="K2" s="56"/>
      <c r="L2" s="56"/>
      <c r="M2" s="56"/>
      <c r="N2" s="56"/>
      <c r="O2" s="56"/>
      <c r="P2" s="56"/>
      <c r="Q2" s="56"/>
    </row>
    <row r="3" spans="2:17" x14ac:dyDescent="0.25">
      <c r="B3" s="4"/>
      <c r="C3" s="4"/>
      <c r="D3" s="4"/>
      <c r="E3" s="54" t="s">
        <v>104</v>
      </c>
      <c r="F3" s="54"/>
      <c r="G3" s="54"/>
      <c r="H3" s="54"/>
      <c r="I3" s="54"/>
      <c r="J3" s="54"/>
      <c r="K3" s="54"/>
      <c r="L3" s="54"/>
      <c r="M3" s="54"/>
      <c r="N3" s="54"/>
      <c r="O3" s="54"/>
      <c r="P3" s="54"/>
      <c r="Q3" s="9" t="s">
        <v>103</v>
      </c>
    </row>
    <row r="4" spans="2:17" x14ac:dyDescent="0.25">
      <c r="B4" s="34" t="s">
        <v>28</v>
      </c>
      <c r="C4" s="34" t="s">
        <v>29</v>
      </c>
      <c r="D4" s="34" t="s">
        <v>121</v>
      </c>
      <c r="E4" s="6">
        <v>41640</v>
      </c>
      <c r="F4" s="6">
        <v>41671</v>
      </c>
      <c r="G4" s="6">
        <v>41699</v>
      </c>
      <c r="H4" s="6">
        <v>41730</v>
      </c>
      <c r="I4" s="6">
        <v>41760</v>
      </c>
      <c r="J4" s="6">
        <v>41791</v>
      </c>
      <c r="K4" s="6">
        <v>41821</v>
      </c>
      <c r="L4" s="6">
        <v>41852</v>
      </c>
      <c r="M4" s="6">
        <v>41883</v>
      </c>
      <c r="N4" s="6">
        <v>41913</v>
      </c>
      <c r="O4" s="6">
        <v>41944</v>
      </c>
      <c r="P4" s="6">
        <v>41974</v>
      </c>
      <c r="Q4" s="34" t="s">
        <v>114</v>
      </c>
    </row>
    <row r="5" spans="2:17" x14ac:dyDescent="0.25">
      <c r="B5" s="1" t="s">
        <v>30</v>
      </c>
      <c r="C5" s="1" t="s">
        <v>0</v>
      </c>
      <c r="D5" s="1" t="s">
        <v>118</v>
      </c>
      <c r="E5" s="8">
        <v>47.58</v>
      </c>
      <c r="F5" s="8">
        <v>34.630000000000003</v>
      </c>
      <c r="G5" s="8">
        <v>42.06</v>
      </c>
      <c r="H5" s="8">
        <v>42.39</v>
      </c>
      <c r="I5" s="8">
        <v>39.74</v>
      </c>
      <c r="J5" s="8">
        <v>43.01</v>
      </c>
      <c r="K5" s="8">
        <v>39.950000000000003</v>
      </c>
      <c r="L5" s="8">
        <v>34.380000000000003</v>
      </c>
      <c r="M5" s="8">
        <v>39.67</v>
      </c>
      <c r="N5" s="8">
        <v>41.68</v>
      </c>
      <c r="O5" s="8">
        <v>34.07</v>
      </c>
      <c r="P5" s="8">
        <v>38.89</v>
      </c>
      <c r="Q5" s="7">
        <f>AVERAGE(E5:P5)*0.92</f>
        <v>36.650500000000001</v>
      </c>
    </row>
    <row r="6" spans="2:17" x14ac:dyDescent="0.25">
      <c r="B6" s="1" t="s">
        <v>31</v>
      </c>
      <c r="C6" s="1" t="s">
        <v>1</v>
      </c>
      <c r="D6" s="1" t="s">
        <v>118</v>
      </c>
      <c r="E6" s="8">
        <v>35.01</v>
      </c>
      <c r="F6" s="8">
        <v>42.84</v>
      </c>
      <c r="G6" s="8">
        <v>44.52</v>
      </c>
      <c r="H6" s="8">
        <v>45.59</v>
      </c>
      <c r="I6" s="8">
        <v>36.700000000000003</v>
      </c>
      <c r="J6" s="8">
        <v>44.99</v>
      </c>
      <c r="K6" s="8">
        <v>46.33</v>
      </c>
      <c r="L6" s="8">
        <v>33.79</v>
      </c>
      <c r="M6" s="8">
        <v>47.35</v>
      </c>
      <c r="N6" s="8">
        <v>39.020000000000003</v>
      </c>
      <c r="O6" s="8">
        <v>37.840000000000003</v>
      </c>
      <c r="P6" s="8">
        <v>37.17</v>
      </c>
      <c r="Q6" s="7">
        <f t="shared" ref="Q6:Q34" si="0">AVERAGE(E6:P6)*0.92</f>
        <v>37.654833333333336</v>
      </c>
    </row>
    <row r="7" spans="2:17" x14ac:dyDescent="0.25">
      <c r="B7" s="1" t="s">
        <v>34</v>
      </c>
      <c r="C7" s="1" t="s">
        <v>2</v>
      </c>
      <c r="D7" s="1" t="s">
        <v>118</v>
      </c>
      <c r="E7" s="8">
        <v>40.03</v>
      </c>
      <c r="F7" s="8">
        <v>43.7</v>
      </c>
      <c r="G7" s="8">
        <v>47.45</v>
      </c>
      <c r="H7" s="8">
        <v>49.36</v>
      </c>
      <c r="I7" s="8">
        <v>45.36</v>
      </c>
      <c r="J7" s="8">
        <v>43.32</v>
      </c>
      <c r="K7" s="8">
        <v>37.11</v>
      </c>
      <c r="L7" s="8">
        <v>33.81</v>
      </c>
      <c r="M7" s="8">
        <v>45.48</v>
      </c>
      <c r="N7" s="8">
        <v>33.03</v>
      </c>
      <c r="O7" s="8">
        <v>72.63</v>
      </c>
      <c r="P7" s="8">
        <v>35.61</v>
      </c>
      <c r="Q7" s="7">
        <f t="shared" si="0"/>
        <v>40.394900000000007</v>
      </c>
    </row>
    <row r="8" spans="2:17" x14ac:dyDescent="0.25">
      <c r="B8" s="1" t="s">
        <v>35</v>
      </c>
      <c r="C8" s="1" t="s">
        <v>3</v>
      </c>
      <c r="D8" s="1" t="s">
        <v>118</v>
      </c>
      <c r="E8" s="8">
        <v>41.83</v>
      </c>
      <c r="F8" s="8">
        <v>31.9</v>
      </c>
      <c r="G8" s="8">
        <v>40.42</v>
      </c>
      <c r="H8" s="8">
        <v>35.99</v>
      </c>
      <c r="I8" s="8">
        <v>30.23</v>
      </c>
      <c r="J8" s="8">
        <v>34.1</v>
      </c>
      <c r="K8" s="39" t="s">
        <v>97</v>
      </c>
      <c r="L8" s="8">
        <v>26.91</v>
      </c>
      <c r="M8" s="8">
        <v>43.12</v>
      </c>
      <c r="N8" s="8">
        <v>33.049999999999997</v>
      </c>
      <c r="O8" s="8">
        <v>44.62</v>
      </c>
      <c r="P8" s="8">
        <v>38.99</v>
      </c>
      <c r="Q8" s="7">
        <f t="shared" si="0"/>
        <v>33.551563636363639</v>
      </c>
    </row>
    <row r="9" spans="2:17" x14ac:dyDescent="0.25">
      <c r="B9" s="1" t="s">
        <v>38</v>
      </c>
      <c r="C9" s="1" t="s">
        <v>4</v>
      </c>
      <c r="D9" s="1" t="s">
        <v>119</v>
      </c>
      <c r="E9" s="8">
        <v>36.11</v>
      </c>
      <c r="F9" s="8">
        <v>36.78</v>
      </c>
      <c r="G9" s="8">
        <v>33.93</v>
      </c>
      <c r="H9" s="8">
        <v>31.34</v>
      </c>
      <c r="I9" s="8">
        <v>32.130000000000003</v>
      </c>
      <c r="J9" s="8">
        <v>24.99</v>
      </c>
      <c r="K9" s="8">
        <v>27.58</v>
      </c>
      <c r="L9" s="8">
        <v>28.13</v>
      </c>
      <c r="M9" s="8">
        <v>30.43</v>
      </c>
      <c r="N9" s="8">
        <v>34.32</v>
      </c>
      <c r="O9" s="8">
        <v>30.66</v>
      </c>
      <c r="P9" s="8">
        <v>35.81</v>
      </c>
      <c r="Q9" s="7">
        <f t="shared" si="0"/>
        <v>29.30276666666667</v>
      </c>
    </row>
    <row r="10" spans="2:17" x14ac:dyDescent="0.25">
      <c r="B10" s="1" t="s">
        <v>41</v>
      </c>
      <c r="C10" s="1" t="s">
        <v>100</v>
      </c>
      <c r="D10" s="1" t="s">
        <v>118</v>
      </c>
      <c r="E10" s="8">
        <v>40.75</v>
      </c>
      <c r="F10" s="8">
        <v>37.57</v>
      </c>
      <c r="G10" s="8">
        <v>32.85</v>
      </c>
      <c r="H10" s="8">
        <v>31.71</v>
      </c>
      <c r="I10" s="8">
        <v>30.84</v>
      </c>
      <c r="J10" s="8">
        <v>27.7</v>
      </c>
      <c r="K10" s="8">
        <v>24.11</v>
      </c>
      <c r="L10" s="8">
        <v>26.07</v>
      </c>
      <c r="M10" s="8">
        <v>32.200000000000003</v>
      </c>
      <c r="N10" s="8">
        <v>29.13</v>
      </c>
      <c r="O10" s="8">
        <v>39.299999999999997</v>
      </c>
      <c r="P10" s="8">
        <v>30.98</v>
      </c>
      <c r="Q10" s="7">
        <f t="shared" si="0"/>
        <v>29.379433333333335</v>
      </c>
    </row>
    <row r="11" spans="2:17" x14ac:dyDescent="0.25">
      <c r="B11" s="1" t="s">
        <v>45</v>
      </c>
      <c r="C11" s="1" t="s">
        <v>5</v>
      </c>
      <c r="D11" s="1" t="s">
        <v>118</v>
      </c>
      <c r="E11" s="8">
        <v>34.36</v>
      </c>
      <c r="F11" s="8">
        <v>30.03</v>
      </c>
      <c r="G11" s="8">
        <v>34.24</v>
      </c>
      <c r="H11" s="8">
        <v>27.06</v>
      </c>
      <c r="I11" s="8">
        <v>25.5</v>
      </c>
      <c r="J11" s="8">
        <v>22.24</v>
      </c>
      <c r="K11" s="8">
        <v>21.1</v>
      </c>
      <c r="L11" s="8">
        <v>23.24</v>
      </c>
      <c r="M11" s="8">
        <v>29.66</v>
      </c>
      <c r="N11" s="8">
        <v>27.48</v>
      </c>
      <c r="O11" s="8">
        <v>35</v>
      </c>
      <c r="P11" s="8">
        <v>27.65</v>
      </c>
      <c r="Q11" s="7">
        <f t="shared" si="0"/>
        <v>25.8796</v>
      </c>
    </row>
    <row r="12" spans="2:17" x14ac:dyDescent="0.25">
      <c r="B12" s="1" t="s">
        <v>46</v>
      </c>
      <c r="C12" s="1" t="s">
        <v>6</v>
      </c>
      <c r="D12" s="1" t="s">
        <v>118</v>
      </c>
      <c r="E12" s="8">
        <v>57.21</v>
      </c>
      <c r="F12" s="8">
        <v>46.67</v>
      </c>
      <c r="G12" s="8">
        <v>40.049999999999997</v>
      </c>
      <c r="H12" s="8">
        <v>41.78</v>
      </c>
      <c r="I12" s="8">
        <v>39.76</v>
      </c>
      <c r="J12" s="8">
        <v>40.47</v>
      </c>
      <c r="K12" s="8">
        <v>41.29</v>
      </c>
      <c r="L12" s="8">
        <v>34.549999999999997</v>
      </c>
      <c r="M12" s="8">
        <v>45.46</v>
      </c>
      <c r="N12" s="8">
        <v>39.42</v>
      </c>
      <c r="O12" s="8">
        <v>40.33</v>
      </c>
      <c r="P12" s="8">
        <v>29.32</v>
      </c>
      <c r="Q12" s="7">
        <f t="shared" si="0"/>
        <v>38.050433333333338</v>
      </c>
    </row>
    <row r="13" spans="2:17" x14ac:dyDescent="0.25">
      <c r="B13" s="1" t="s">
        <v>47</v>
      </c>
      <c r="C13" s="1" t="s">
        <v>7</v>
      </c>
      <c r="D13" s="1" t="s">
        <v>118</v>
      </c>
      <c r="E13" s="8">
        <v>46.74</v>
      </c>
      <c r="F13" s="8">
        <v>50.04</v>
      </c>
      <c r="G13" s="8">
        <v>41.23</v>
      </c>
      <c r="H13" s="8">
        <v>42.07</v>
      </c>
      <c r="I13" s="8">
        <v>35.82</v>
      </c>
      <c r="J13" s="8">
        <v>35.020000000000003</v>
      </c>
      <c r="K13" s="8">
        <v>36.22</v>
      </c>
      <c r="L13" s="39" t="s">
        <v>97</v>
      </c>
      <c r="M13" s="8">
        <v>44</v>
      </c>
      <c r="N13" s="8">
        <v>33.65</v>
      </c>
      <c r="O13" s="8">
        <v>47.47</v>
      </c>
      <c r="P13" s="8">
        <v>31.28</v>
      </c>
      <c r="Q13" s="7">
        <f t="shared" si="0"/>
        <v>37.096072727272727</v>
      </c>
    </row>
    <row r="14" spans="2:17" x14ac:dyDescent="0.25">
      <c r="B14" s="1" t="s">
        <v>48</v>
      </c>
      <c r="C14" s="1" t="s">
        <v>8</v>
      </c>
      <c r="D14" s="1" t="s">
        <v>118</v>
      </c>
      <c r="E14" s="8">
        <v>49.92</v>
      </c>
      <c r="F14" s="8">
        <v>39.35</v>
      </c>
      <c r="G14" s="39" t="s">
        <v>97</v>
      </c>
      <c r="H14" s="8">
        <v>35.86</v>
      </c>
      <c r="I14" s="8">
        <v>43.79</v>
      </c>
      <c r="J14" s="8">
        <v>29.33</v>
      </c>
      <c r="K14" s="39" t="s">
        <v>97</v>
      </c>
      <c r="L14" s="8">
        <v>28.44</v>
      </c>
      <c r="M14" s="8">
        <v>36.03</v>
      </c>
      <c r="N14" s="39" t="s">
        <v>97</v>
      </c>
      <c r="O14" s="39" t="s">
        <v>97</v>
      </c>
      <c r="P14" s="8">
        <v>35.83</v>
      </c>
      <c r="Q14" s="7" t="s">
        <v>140</v>
      </c>
    </row>
    <row r="15" spans="2:17" x14ac:dyDescent="0.25">
      <c r="B15" s="1" t="s">
        <v>49</v>
      </c>
      <c r="C15" s="1" t="s">
        <v>9</v>
      </c>
      <c r="D15" s="1" t="s">
        <v>118</v>
      </c>
      <c r="E15" s="8">
        <v>43.67</v>
      </c>
      <c r="F15" s="8">
        <v>41.36</v>
      </c>
      <c r="G15" s="8">
        <v>40.33</v>
      </c>
      <c r="H15" s="8">
        <v>46.63</v>
      </c>
      <c r="I15" s="8">
        <v>31.86</v>
      </c>
      <c r="J15" s="39" t="s">
        <v>97</v>
      </c>
      <c r="K15" s="8">
        <v>30.97</v>
      </c>
      <c r="L15" s="8">
        <v>28.94</v>
      </c>
      <c r="M15" s="8">
        <v>48.67</v>
      </c>
      <c r="N15" s="8">
        <v>37.840000000000003</v>
      </c>
      <c r="O15" s="8">
        <v>46.74</v>
      </c>
      <c r="P15" s="8">
        <v>34.97</v>
      </c>
      <c r="Q15" s="7">
        <f t="shared" si="0"/>
        <v>36.129236363636373</v>
      </c>
    </row>
    <row r="16" spans="2:17" x14ac:dyDescent="0.25">
      <c r="B16" s="1" t="s">
        <v>50</v>
      </c>
      <c r="C16" s="1" t="s">
        <v>10</v>
      </c>
      <c r="D16" s="1" t="s">
        <v>118</v>
      </c>
      <c r="E16" s="8">
        <v>57.77</v>
      </c>
      <c r="F16" s="8">
        <v>52.51</v>
      </c>
      <c r="G16" s="8">
        <v>51.86</v>
      </c>
      <c r="H16" s="8">
        <v>47.39</v>
      </c>
      <c r="I16" s="8">
        <v>44.24</v>
      </c>
      <c r="J16" s="8">
        <v>39.97</v>
      </c>
      <c r="K16" s="8">
        <v>35.54</v>
      </c>
      <c r="L16" s="8">
        <v>30.7</v>
      </c>
      <c r="M16" s="8">
        <v>54.77</v>
      </c>
      <c r="N16" s="8">
        <v>54.2</v>
      </c>
      <c r="O16" s="8">
        <v>47.95</v>
      </c>
      <c r="P16" s="8">
        <v>37.909999999999997</v>
      </c>
      <c r="Q16" s="7">
        <f t="shared" si="0"/>
        <v>42.53543333333333</v>
      </c>
    </row>
    <row r="17" spans="2:17" x14ac:dyDescent="0.25">
      <c r="B17" s="1" t="s">
        <v>51</v>
      </c>
      <c r="C17" s="1" t="s">
        <v>11</v>
      </c>
      <c r="D17" s="1" t="s">
        <v>118</v>
      </c>
      <c r="E17" s="8">
        <v>85.78</v>
      </c>
      <c r="F17" s="8">
        <v>55.38</v>
      </c>
      <c r="G17" s="8">
        <v>64.819999999999993</v>
      </c>
      <c r="H17" s="8">
        <v>56.58</v>
      </c>
      <c r="I17" s="8">
        <v>54.32</v>
      </c>
      <c r="J17" s="8">
        <v>47.34</v>
      </c>
      <c r="K17" s="39" t="s">
        <v>97</v>
      </c>
      <c r="L17" s="8">
        <v>45.15</v>
      </c>
      <c r="M17" s="8">
        <v>62.17</v>
      </c>
      <c r="N17" s="8">
        <v>34.020000000000003</v>
      </c>
      <c r="O17" s="8">
        <v>61.5</v>
      </c>
      <c r="P17" s="8">
        <v>44.71</v>
      </c>
      <c r="Q17" s="7">
        <f t="shared" si="0"/>
        <v>51.166218181818188</v>
      </c>
    </row>
    <row r="18" spans="2:17" x14ac:dyDescent="0.25">
      <c r="B18" s="1" t="s">
        <v>52</v>
      </c>
      <c r="C18" s="1" t="s">
        <v>12</v>
      </c>
      <c r="D18" s="1" t="s">
        <v>118</v>
      </c>
      <c r="E18" s="8">
        <v>37.22</v>
      </c>
      <c r="F18" s="8">
        <v>30.92</v>
      </c>
      <c r="G18" s="8">
        <v>32.31</v>
      </c>
      <c r="H18" s="8">
        <v>31.31</v>
      </c>
      <c r="I18" s="8">
        <v>27.08</v>
      </c>
      <c r="J18" s="40" t="s">
        <v>131</v>
      </c>
      <c r="K18" s="8">
        <v>21.59</v>
      </c>
      <c r="L18" s="8">
        <v>21.53</v>
      </c>
      <c r="M18" s="39" t="s">
        <v>97</v>
      </c>
      <c r="N18" s="39" t="s">
        <v>97</v>
      </c>
      <c r="O18" s="41" t="s">
        <v>182</v>
      </c>
      <c r="P18" s="8" t="s">
        <v>106</v>
      </c>
      <c r="Q18" s="7" t="s">
        <v>141</v>
      </c>
    </row>
    <row r="19" spans="2:17" x14ac:dyDescent="0.25">
      <c r="B19" s="1" t="s">
        <v>158</v>
      </c>
      <c r="C19" s="1" t="s">
        <v>151</v>
      </c>
      <c r="D19" s="1" t="s">
        <v>118</v>
      </c>
      <c r="E19" s="8" t="s">
        <v>106</v>
      </c>
      <c r="F19" s="8" t="s">
        <v>106</v>
      </c>
      <c r="G19" s="8" t="s">
        <v>106</v>
      </c>
      <c r="H19" s="8" t="s">
        <v>106</v>
      </c>
      <c r="I19" s="8" t="s">
        <v>106</v>
      </c>
      <c r="J19" s="8" t="s">
        <v>106</v>
      </c>
      <c r="K19" s="8" t="s">
        <v>106</v>
      </c>
      <c r="L19" s="8" t="s">
        <v>106</v>
      </c>
      <c r="M19" s="8" t="s">
        <v>106</v>
      </c>
      <c r="N19" s="8" t="s">
        <v>106</v>
      </c>
      <c r="O19" s="8">
        <v>42.31</v>
      </c>
      <c r="P19" s="8">
        <v>32.619999999999997</v>
      </c>
      <c r="Q19" s="7">
        <f t="shared" si="0"/>
        <v>34.467800000000004</v>
      </c>
    </row>
    <row r="20" spans="2:17" x14ac:dyDescent="0.25">
      <c r="B20" s="1" t="s">
        <v>107</v>
      </c>
      <c r="C20" s="1" t="s">
        <v>13</v>
      </c>
      <c r="D20" s="1" t="s">
        <v>118</v>
      </c>
      <c r="E20" s="8">
        <v>36.700000000000003</v>
      </c>
      <c r="F20" s="8">
        <v>34.43</v>
      </c>
      <c r="G20" s="8">
        <v>33.29</v>
      </c>
      <c r="H20" s="8">
        <v>31.21</v>
      </c>
      <c r="I20" s="8">
        <v>27.52</v>
      </c>
      <c r="J20" s="8">
        <v>27.04</v>
      </c>
      <c r="K20" s="8">
        <v>23.56</v>
      </c>
      <c r="L20" s="8">
        <v>24.58</v>
      </c>
      <c r="M20" s="8">
        <v>35.61</v>
      </c>
      <c r="N20" s="8">
        <v>29.98</v>
      </c>
      <c r="O20" s="8">
        <v>34.200000000000003</v>
      </c>
      <c r="P20" s="8">
        <v>30.79</v>
      </c>
      <c r="Q20" s="7">
        <f t="shared" si="0"/>
        <v>28.283100000000005</v>
      </c>
    </row>
    <row r="21" spans="2:17" x14ac:dyDescent="0.25">
      <c r="B21" s="1" t="s">
        <v>53</v>
      </c>
      <c r="C21" s="1" t="s">
        <v>14</v>
      </c>
      <c r="D21" s="1" t="s">
        <v>118</v>
      </c>
      <c r="E21" s="8">
        <v>52.51</v>
      </c>
      <c r="F21" s="39" t="s">
        <v>97</v>
      </c>
      <c r="G21" s="39" t="s">
        <v>97</v>
      </c>
      <c r="H21" s="8">
        <v>44.93</v>
      </c>
      <c r="I21" s="39" t="s">
        <v>97</v>
      </c>
      <c r="J21" s="8">
        <v>36.39</v>
      </c>
      <c r="K21" s="8">
        <v>32.340000000000003</v>
      </c>
      <c r="L21" s="39" t="s">
        <v>97</v>
      </c>
      <c r="M21" s="8">
        <v>47.82</v>
      </c>
      <c r="N21" s="8">
        <v>32.85</v>
      </c>
      <c r="O21" s="8">
        <v>33.29</v>
      </c>
      <c r="P21" s="8">
        <v>37.25</v>
      </c>
      <c r="Q21" s="7" t="s">
        <v>142</v>
      </c>
    </row>
    <row r="22" spans="2:17" x14ac:dyDescent="0.25">
      <c r="B22" s="1" t="s">
        <v>54</v>
      </c>
      <c r="C22" s="1" t="s">
        <v>15</v>
      </c>
      <c r="D22" s="1" t="s">
        <v>119</v>
      </c>
      <c r="E22" s="8">
        <v>32.31</v>
      </c>
      <c r="F22" s="8">
        <v>30.09</v>
      </c>
      <c r="G22" s="8">
        <v>25.33</v>
      </c>
      <c r="H22" s="8">
        <v>24.62</v>
      </c>
      <c r="I22" s="8">
        <v>20.82</v>
      </c>
      <c r="J22" s="8">
        <v>20</v>
      </c>
      <c r="K22" s="8">
        <v>18.649999999999999</v>
      </c>
      <c r="L22" s="8">
        <v>22.1</v>
      </c>
      <c r="M22" s="8">
        <v>25.92</v>
      </c>
      <c r="N22" s="8">
        <v>25.68</v>
      </c>
      <c r="O22" s="8">
        <v>32.58</v>
      </c>
      <c r="P22" s="8">
        <v>28.81</v>
      </c>
      <c r="Q22" s="7">
        <f t="shared" si="0"/>
        <v>23.529766666666671</v>
      </c>
    </row>
    <row r="23" spans="2:17" x14ac:dyDescent="0.25">
      <c r="B23" s="1" t="s">
        <v>55</v>
      </c>
      <c r="C23" s="1" t="s">
        <v>16</v>
      </c>
      <c r="D23" s="1" t="s">
        <v>119</v>
      </c>
      <c r="E23" s="8">
        <v>30.43</v>
      </c>
      <c r="F23" s="8">
        <v>26.37</v>
      </c>
      <c r="G23" s="8">
        <v>24.32</v>
      </c>
      <c r="H23" s="8">
        <v>20.79</v>
      </c>
      <c r="I23" s="8">
        <v>18.079999999999998</v>
      </c>
      <c r="J23" s="8">
        <v>15.54</v>
      </c>
      <c r="K23" s="8">
        <v>14.19</v>
      </c>
      <c r="L23" s="8">
        <v>18.440000000000001</v>
      </c>
      <c r="M23" s="8">
        <v>24.53</v>
      </c>
      <c r="N23" s="8">
        <v>23.71</v>
      </c>
      <c r="O23" s="8">
        <v>32.840000000000003</v>
      </c>
      <c r="P23" s="8">
        <v>26.07</v>
      </c>
      <c r="Q23" s="7">
        <f t="shared" si="0"/>
        <v>21.107099999999999</v>
      </c>
    </row>
    <row r="24" spans="2:17" x14ac:dyDescent="0.25">
      <c r="B24" s="1" t="s">
        <v>56</v>
      </c>
      <c r="C24" s="1" t="s">
        <v>17</v>
      </c>
      <c r="D24" s="1" t="s">
        <v>118</v>
      </c>
      <c r="E24" s="39" t="s">
        <v>97</v>
      </c>
      <c r="F24" s="8">
        <v>46.12</v>
      </c>
      <c r="G24" s="8">
        <v>46.41</v>
      </c>
      <c r="H24" s="8">
        <v>41.79</v>
      </c>
      <c r="I24" s="8">
        <v>40.78</v>
      </c>
      <c r="J24" s="8">
        <v>35.33</v>
      </c>
      <c r="K24" s="8">
        <v>34.06</v>
      </c>
      <c r="L24" s="8">
        <v>36.44</v>
      </c>
      <c r="M24" s="8">
        <v>45.05</v>
      </c>
      <c r="N24" s="8">
        <v>48.82</v>
      </c>
      <c r="O24" s="8">
        <v>51.68</v>
      </c>
      <c r="P24" s="8">
        <v>42.45</v>
      </c>
      <c r="Q24" s="7">
        <f t="shared" si="0"/>
        <v>39.219600000000007</v>
      </c>
    </row>
    <row r="25" spans="2:17" x14ac:dyDescent="0.25">
      <c r="B25" s="1" t="s">
        <v>108</v>
      </c>
      <c r="C25" s="1" t="s">
        <v>18</v>
      </c>
      <c r="D25" s="1" t="s">
        <v>119</v>
      </c>
      <c r="E25" s="8">
        <v>43.15</v>
      </c>
      <c r="F25" s="39" t="s">
        <v>97</v>
      </c>
      <c r="G25" s="8">
        <v>67.17</v>
      </c>
      <c r="H25" s="8">
        <v>31.7</v>
      </c>
      <c r="I25" s="8">
        <v>30.34</v>
      </c>
      <c r="J25" s="8">
        <v>28.39</v>
      </c>
      <c r="K25" s="8">
        <v>21.98</v>
      </c>
      <c r="L25" s="8">
        <v>21.79</v>
      </c>
      <c r="M25" s="8">
        <v>35.19</v>
      </c>
      <c r="N25" s="8">
        <v>27.38</v>
      </c>
      <c r="O25" s="8">
        <v>39.39</v>
      </c>
      <c r="P25" s="8">
        <v>24.56</v>
      </c>
      <c r="Q25" s="7">
        <f t="shared" si="0"/>
        <v>31.032436363636361</v>
      </c>
    </row>
    <row r="26" spans="2:17" x14ac:dyDescent="0.25">
      <c r="B26" s="1" t="s">
        <v>57</v>
      </c>
      <c r="C26" s="1" t="s">
        <v>19</v>
      </c>
      <c r="D26" s="1" t="s">
        <v>119</v>
      </c>
      <c r="E26" s="8">
        <v>44.67</v>
      </c>
      <c r="F26" s="8">
        <v>34.67</v>
      </c>
      <c r="G26" s="8">
        <v>37.369999999999997</v>
      </c>
      <c r="H26" s="8">
        <v>33.020000000000003</v>
      </c>
      <c r="I26" s="8">
        <v>30.04</v>
      </c>
      <c r="J26" s="8">
        <v>30.22</v>
      </c>
      <c r="K26" s="8">
        <v>21.26</v>
      </c>
      <c r="L26" s="8">
        <v>20.98</v>
      </c>
      <c r="M26" s="8">
        <v>38.340000000000003</v>
      </c>
      <c r="N26" s="8">
        <v>30.36</v>
      </c>
      <c r="O26" s="8">
        <v>48.33</v>
      </c>
      <c r="P26" s="8">
        <v>26.27</v>
      </c>
      <c r="Q26" s="7">
        <f t="shared" si="0"/>
        <v>30.323966666666667</v>
      </c>
    </row>
    <row r="27" spans="2:17" x14ac:dyDescent="0.25">
      <c r="B27" s="1" t="s">
        <v>58</v>
      </c>
      <c r="C27" s="1" t="s">
        <v>20</v>
      </c>
      <c r="D27" s="1" t="s">
        <v>118</v>
      </c>
      <c r="E27" s="39" t="s">
        <v>97</v>
      </c>
      <c r="F27" s="8">
        <v>56.51</v>
      </c>
      <c r="G27" s="8">
        <v>56.5</v>
      </c>
      <c r="H27" s="8">
        <v>52.81</v>
      </c>
      <c r="I27" s="8">
        <v>55.56</v>
      </c>
      <c r="J27" s="8">
        <v>43.11</v>
      </c>
      <c r="K27" s="8">
        <v>45.93</v>
      </c>
      <c r="L27" s="8">
        <v>38.44</v>
      </c>
      <c r="M27" s="8">
        <v>63.97</v>
      </c>
      <c r="N27" s="8">
        <v>53.88</v>
      </c>
      <c r="O27" s="8">
        <v>72</v>
      </c>
      <c r="P27" s="8">
        <v>37.04</v>
      </c>
      <c r="Q27" s="7">
        <f t="shared" si="0"/>
        <v>48.153636363636366</v>
      </c>
    </row>
    <row r="28" spans="2:17" x14ac:dyDescent="0.25">
      <c r="B28" s="1" t="s">
        <v>59</v>
      </c>
      <c r="C28" s="1" t="s">
        <v>21</v>
      </c>
      <c r="D28" s="1" t="s">
        <v>119</v>
      </c>
      <c r="E28" s="8">
        <v>48.76</v>
      </c>
      <c r="F28" s="8">
        <v>40.28</v>
      </c>
      <c r="G28" s="8">
        <v>35.32</v>
      </c>
      <c r="H28" s="8">
        <v>32.53</v>
      </c>
      <c r="I28" s="8">
        <v>32.29</v>
      </c>
      <c r="J28" s="8">
        <v>33</v>
      </c>
      <c r="K28" s="8">
        <v>21.98</v>
      </c>
      <c r="L28" s="8">
        <v>23.07</v>
      </c>
      <c r="M28" s="8">
        <v>40.86</v>
      </c>
      <c r="N28" s="8">
        <v>36.32</v>
      </c>
      <c r="O28" s="8">
        <v>42.37</v>
      </c>
      <c r="P28" s="8">
        <v>23.49</v>
      </c>
      <c r="Q28" s="7">
        <f t="shared" si="0"/>
        <v>31.454033333333335</v>
      </c>
    </row>
    <row r="29" spans="2:17" x14ac:dyDescent="0.25">
      <c r="B29" s="1" t="s">
        <v>109</v>
      </c>
      <c r="C29" s="1" t="s">
        <v>110</v>
      </c>
      <c r="D29" s="1" t="s">
        <v>119</v>
      </c>
      <c r="E29" s="8">
        <v>44.37</v>
      </c>
      <c r="F29" s="8">
        <v>42.47</v>
      </c>
      <c r="G29" s="8">
        <v>37.15</v>
      </c>
      <c r="H29" s="8">
        <v>35.840000000000003</v>
      </c>
      <c r="I29" s="8">
        <v>33.93</v>
      </c>
      <c r="J29" s="8">
        <v>35.44</v>
      </c>
      <c r="K29" s="8">
        <v>23.89</v>
      </c>
      <c r="L29" s="8">
        <v>24.18</v>
      </c>
      <c r="M29" s="8">
        <v>42.71</v>
      </c>
      <c r="N29" s="8">
        <v>33.39</v>
      </c>
      <c r="O29" s="8">
        <v>40.590000000000003</v>
      </c>
      <c r="P29" s="8">
        <v>23.89</v>
      </c>
      <c r="Q29" s="7">
        <f t="shared" si="0"/>
        <v>32.035166666666669</v>
      </c>
    </row>
    <row r="30" spans="2:17" x14ac:dyDescent="0.25">
      <c r="B30" s="1" t="s">
        <v>60</v>
      </c>
      <c r="C30" s="1" t="s">
        <v>22</v>
      </c>
      <c r="D30" s="1" t="s">
        <v>119</v>
      </c>
      <c r="E30" s="8">
        <v>39.299999999999997</v>
      </c>
      <c r="F30" s="39" t="s">
        <v>97</v>
      </c>
      <c r="G30" s="8">
        <v>70.22</v>
      </c>
      <c r="H30" s="8">
        <v>35.799999999999997</v>
      </c>
      <c r="I30" s="8">
        <v>31.05</v>
      </c>
      <c r="J30" s="8">
        <v>32.69</v>
      </c>
      <c r="K30" s="8">
        <v>23.8</v>
      </c>
      <c r="L30" s="8">
        <v>20.48</v>
      </c>
      <c r="M30" s="8">
        <v>44.56</v>
      </c>
      <c r="N30" s="8">
        <v>31.31</v>
      </c>
      <c r="O30" s="8">
        <v>42.03</v>
      </c>
      <c r="P30" s="8">
        <v>31.17</v>
      </c>
      <c r="Q30" s="7">
        <f t="shared" si="0"/>
        <v>33.656109090909098</v>
      </c>
    </row>
    <row r="31" spans="2:17" x14ac:dyDescent="0.25">
      <c r="B31" s="1" t="s">
        <v>61</v>
      </c>
      <c r="C31" s="1" t="s">
        <v>23</v>
      </c>
      <c r="D31" s="1" t="s">
        <v>119</v>
      </c>
      <c r="E31" s="8">
        <v>18.66</v>
      </c>
      <c r="F31" s="8">
        <v>17.850000000000001</v>
      </c>
      <c r="G31" s="8">
        <v>16.09</v>
      </c>
      <c r="H31" s="8">
        <v>10.199999999999999</v>
      </c>
      <c r="I31" s="8">
        <v>9.74</v>
      </c>
      <c r="J31" s="8">
        <v>13.16</v>
      </c>
      <c r="K31" s="8">
        <v>8.2899999999999991</v>
      </c>
      <c r="L31" s="8">
        <v>8</v>
      </c>
      <c r="M31" s="8">
        <v>12.97</v>
      </c>
      <c r="N31" s="8">
        <v>13.08</v>
      </c>
      <c r="O31" s="8">
        <v>21.81</v>
      </c>
      <c r="P31" s="8">
        <v>14.27</v>
      </c>
      <c r="Q31" s="7">
        <f t="shared" si="0"/>
        <v>12.582533333333336</v>
      </c>
    </row>
    <row r="32" spans="2:17" x14ac:dyDescent="0.25">
      <c r="B32" s="1" t="s">
        <v>62</v>
      </c>
      <c r="C32" s="1" t="s">
        <v>24</v>
      </c>
      <c r="D32" s="1" t="s">
        <v>118</v>
      </c>
      <c r="E32" s="8">
        <v>37.36</v>
      </c>
      <c r="F32" s="8">
        <v>39.630000000000003</v>
      </c>
      <c r="G32" s="8">
        <v>37.81</v>
      </c>
      <c r="H32" s="8">
        <v>34.94</v>
      </c>
      <c r="I32" s="8">
        <v>35.82</v>
      </c>
      <c r="J32" s="8">
        <v>37.17</v>
      </c>
      <c r="K32" s="8">
        <v>29</v>
      </c>
      <c r="L32" s="8">
        <v>30.53</v>
      </c>
      <c r="M32" s="8">
        <v>36.31</v>
      </c>
      <c r="N32" s="39" t="s">
        <v>97</v>
      </c>
      <c r="O32" s="8">
        <v>41.8</v>
      </c>
      <c r="P32" s="8">
        <v>29.08</v>
      </c>
      <c r="Q32" s="7">
        <f t="shared" si="0"/>
        <v>32.572181818181818</v>
      </c>
    </row>
    <row r="33" spans="2:17" x14ac:dyDescent="0.25">
      <c r="B33" s="1" t="s">
        <v>63</v>
      </c>
      <c r="C33" s="1" t="s">
        <v>25</v>
      </c>
      <c r="D33" s="1" t="s">
        <v>119</v>
      </c>
      <c r="E33" s="8">
        <v>35.049999999999997</v>
      </c>
      <c r="F33" s="39" t="s">
        <v>97</v>
      </c>
      <c r="G33" s="8">
        <v>38.700000000000003</v>
      </c>
      <c r="H33" s="8">
        <v>31.29</v>
      </c>
      <c r="I33" s="8">
        <v>32.94</v>
      </c>
      <c r="J33" s="8">
        <v>28.79</v>
      </c>
      <c r="K33" s="8">
        <v>28.32</v>
      </c>
      <c r="L33" s="8">
        <v>30.29</v>
      </c>
      <c r="M33" s="8">
        <v>37.159999999999997</v>
      </c>
      <c r="N33" s="8">
        <v>32.65</v>
      </c>
      <c r="O33" s="8">
        <v>40.200000000000003</v>
      </c>
      <c r="P33" s="8">
        <v>38</v>
      </c>
      <c r="Q33" s="7">
        <f t="shared" si="0"/>
        <v>31.228981818181815</v>
      </c>
    </row>
    <row r="34" spans="2:17" x14ac:dyDescent="0.25">
      <c r="B34" s="1" t="s">
        <v>64</v>
      </c>
      <c r="C34" s="1" t="s">
        <v>26</v>
      </c>
      <c r="D34" s="1" t="s">
        <v>119</v>
      </c>
      <c r="E34" s="8">
        <v>40.840000000000003</v>
      </c>
      <c r="F34" s="8">
        <v>43.26</v>
      </c>
      <c r="G34" s="8">
        <v>42.77</v>
      </c>
      <c r="H34" s="8">
        <v>40.92</v>
      </c>
      <c r="I34" s="8">
        <v>38.32</v>
      </c>
      <c r="J34" s="8">
        <v>32.6</v>
      </c>
      <c r="K34" s="8">
        <v>35.5</v>
      </c>
      <c r="L34" s="8">
        <v>32.79</v>
      </c>
      <c r="M34" s="8">
        <v>40.020000000000003</v>
      </c>
      <c r="N34" s="8">
        <v>36.909999999999997</v>
      </c>
      <c r="O34" s="8">
        <v>40.24</v>
      </c>
      <c r="P34" s="8">
        <v>41.6</v>
      </c>
      <c r="Q34" s="7">
        <f t="shared" si="0"/>
        <v>35.709033333333338</v>
      </c>
    </row>
  </sheetData>
  <mergeCells count="2">
    <mergeCell ref="E2:Q2"/>
    <mergeCell ref="E3:P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F2004-B5CC-4F47-8D6C-872E409B603A}">
  <dimension ref="B2:Q33"/>
  <sheetViews>
    <sheetView showGridLines="0" workbookViewId="0"/>
  </sheetViews>
  <sheetFormatPr defaultRowHeight="15" x14ac:dyDescent="0.25"/>
  <cols>
    <col min="3" max="3" width="26.42578125" bestFit="1" customWidth="1"/>
    <col min="4" max="4" width="9.5703125" bestFit="1" customWidth="1"/>
    <col min="17" max="17" width="36.5703125" bestFit="1" customWidth="1"/>
  </cols>
  <sheetData>
    <row r="2" spans="2:17" x14ac:dyDescent="0.25">
      <c r="B2" s="4"/>
      <c r="C2" s="4"/>
      <c r="D2" s="4"/>
      <c r="E2" s="51" t="s">
        <v>112</v>
      </c>
      <c r="F2" s="52"/>
      <c r="G2" s="52"/>
      <c r="H2" s="52"/>
      <c r="I2" s="52"/>
      <c r="J2" s="52"/>
      <c r="K2" s="52"/>
      <c r="L2" s="52"/>
      <c r="M2" s="52"/>
      <c r="N2" s="52"/>
      <c r="O2" s="52"/>
      <c r="P2" s="52"/>
      <c r="Q2" s="53"/>
    </row>
    <row r="3" spans="2:17" x14ac:dyDescent="0.25">
      <c r="B3" s="4"/>
      <c r="C3" s="4"/>
      <c r="D3" s="4"/>
      <c r="E3" s="55" t="s">
        <v>104</v>
      </c>
      <c r="F3" s="57"/>
      <c r="G3" s="57"/>
      <c r="H3" s="57"/>
      <c r="I3" s="57"/>
      <c r="J3" s="57"/>
      <c r="K3" s="57"/>
      <c r="L3" s="57"/>
      <c r="M3" s="57"/>
      <c r="N3" s="57"/>
      <c r="O3" s="57"/>
      <c r="P3" s="58"/>
      <c r="Q3" s="10" t="s">
        <v>103</v>
      </c>
    </row>
    <row r="4" spans="2:17" x14ac:dyDescent="0.25">
      <c r="B4" s="34" t="s">
        <v>28</v>
      </c>
      <c r="C4" s="34" t="s">
        <v>29</v>
      </c>
      <c r="D4" s="34" t="s">
        <v>121</v>
      </c>
      <c r="E4" s="6">
        <v>41275</v>
      </c>
      <c r="F4" s="6">
        <v>41306</v>
      </c>
      <c r="G4" s="6">
        <v>41334</v>
      </c>
      <c r="H4" s="6">
        <v>41365</v>
      </c>
      <c r="I4" s="6">
        <v>41395</v>
      </c>
      <c r="J4" s="6">
        <v>41426</v>
      </c>
      <c r="K4" s="6">
        <v>41456</v>
      </c>
      <c r="L4" s="6">
        <v>41487</v>
      </c>
      <c r="M4" s="6">
        <v>41518</v>
      </c>
      <c r="N4" s="6">
        <v>41548</v>
      </c>
      <c r="O4" s="6">
        <v>41579</v>
      </c>
      <c r="P4" s="6">
        <v>41609</v>
      </c>
      <c r="Q4" s="34" t="s">
        <v>115</v>
      </c>
    </row>
    <row r="5" spans="2:17" x14ac:dyDescent="0.25">
      <c r="B5" s="1" t="s">
        <v>30</v>
      </c>
      <c r="C5" s="1" t="s">
        <v>0</v>
      </c>
      <c r="D5" s="1" t="s">
        <v>118</v>
      </c>
      <c r="E5" s="2">
        <v>45.5</v>
      </c>
      <c r="F5" s="2">
        <v>16.61</v>
      </c>
      <c r="G5" s="2">
        <v>35</v>
      </c>
      <c r="H5" s="2">
        <v>32.35</v>
      </c>
      <c r="I5" s="2">
        <v>37.31</v>
      </c>
      <c r="J5" s="2">
        <v>32.65</v>
      </c>
      <c r="K5" s="2">
        <v>40.11</v>
      </c>
      <c r="L5" s="2">
        <v>40.229999999999997</v>
      </c>
      <c r="M5" s="2">
        <v>34.89</v>
      </c>
      <c r="N5" s="2">
        <v>34.4</v>
      </c>
      <c r="O5" s="2">
        <v>60.21</v>
      </c>
      <c r="P5" s="2">
        <v>31.9</v>
      </c>
      <c r="Q5" s="7">
        <f>AVERAGE(E5:P5)*0.95</f>
        <v>34.925166666666662</v>
      </c>
    </row>
    <row r="6" spans="2:17" x14ac:dyDescent="0.25">
      <c r="B6" s="1" t="s">
        <v>31</v>
      </c>
      <c r="C6" s="1" t="s">
        <v>1</v>
      </c>
      <c r="D6" s="1" t="s">
        <v>118</v>
      </c>
      <c r="E6" s="2">
        <v>46.06</v>
      </c>
      <c r="F6" s="2">
        <v>40.340000000000003</v>
      </c>
      <c r="G6" s="2">
        <v>35.770000000000003</v>
      </c>
      <c r="H6" s="2">
        <v>34.31</v>
      </c>
      <c r="I6" s="2">
        <v>34.1</v>
      </c>
      <c r="J6" s="2">
        <v>39.659999999999997</v>
      </c>
      <c r="K6" s="2">
        <v>41.11</v>
      </c>
      <c r="L6" s="2">
        <v>45.7</v>
      </c>
      <c r="M6" s="2">
        <v>36.47</v>
      </c>
      <c r="N6" s="2">
        <v>38.58</v>
      </c>
      <c r="O6" s="2">
        <v>47.95</v>
      </c>
      <c r="P6" s="2">
        <v>38.33</v>
      </c>
      <c r="Q6" s="7">
        <f t="shared" ref="Q6:Q33" si="0">AVERAGE(E6:P6)*0.95</f>
        <v>37.871749999999992</v>
      </c>
    </row>
    <row r="7" spans="2:17" x14ac:dyDescent="0.25">
      <c r="B7" s="1" t="s">
        <v>34</v>
      </c>
      <c r="C7" s="1" t="s">
        <v>2</v>
      </c>
      <c r="D7" s="1" t="s">
        <v>118</v>
      </c>
      <c r="E7" s="2">
        <v>46.38</v>
      </c>
      <c r="F7" s="2">
        <v>49.09</v>
      </c>
      <c r="G7" s="37" t="s">
        <v>97</v>
      </c>
      <c r="H7" s="2">
        <v>27.61</v>
      </c>
      <c r="I7" s="2">
        <v>37.78</v>
      </c>
      <c r="J7" s="2">
        <v>38.68</v>
      </c>
      <c r="K7" s="2">
        <v>40.75</v>
      </c>
      <c r="L7" s="2">
        <v>31.09</v>
      </c>
      <c r="M7" s="2">
        <v>43.66</v>
      </c>
      <c r="N7" s="2">
        <v>38.51</v>
      </c>
      <c r="O7" s="2">
        <v>49.03</v>
      </c>
      <c r="P7" s="2">
        <v>37.83</v>
      </c>
      <c r="Q7" s="7">
        <f t="shared" si="0"/>
        <v>38.035409090909084</v>
      </c>
    </row>
    <row r="8" spans="2:17" x14ac:dyDescent="0.25">
      <c r="B8" s="1" t="s">
        <v>35</v>
      </c>
      <c r="C8" s="1" t="s">
        <v>3</v>
      </c>
      <c r="D8" s="1" t="s">
        <v>118</v>
      </c>
      <c r="E8" s="2">
        <v>48.19</v>
      </c>
      <c r="F8" s="2">
        <v>38.979999999999997</v>
      </c>
      <c r="G8" s="2">
        <v>43.34</v>
      </c>
      <c r="H8" s="2">
        <v>29.55</v>
      </c>
      <c r="I8" s="2">
        <v>29.96</v>
      </c>
      <c r="J8" s="2">
        <v>32.54</v>
      </c>
      <c r="K8" s="2">
        <v>31.63</v>
      </c>
      <c r="L8" s="37" t="s">
        <v>97</v>
      </c>
      <c r="M8" s="2">
        <v>39.75</v>
      </c>
      <c r="N8" s="2">
        <v>36.86</v>
      </c>
      <c r="O8" s="2">
        <v>50.54</v>
      </c>
      <c r="P8" s="2">
        <v>34.89</v>
      </c>
      <c r="Q8" s="7">
        <f t="shared" si="0"/>
        <v>35.947136363636368</v>
      </c>
    </row>
    <row r="9" spans="2:17" x14ac:dyDescent="0.25">
      <c r="B9" s="1" t="s">
        <v>38</v>
      </c>
      <c r="C9" s="1" t="s">
        <v>4</v>
      </c>
      <c r="D9" s="1" t="s">
        <v>119</v>
      </c>
      <c r="E9" s="2">
        <v>38.28</v>
      </c>
      <c r="F9" s="2">
        <v>34.729999999999997</v>
      </c>
      <c r="G9" s="2">
        <v>27.7</v>
      </c>
      <c r="H9" s="2">
        <v>28.46</v>
      </c>
      <c r="I9" s="37" t="s">
        <v>97</v>
      </c>
      <c r="J9" s="2">
        <v>24.26</v>
      </c>
      <c r="K9" s="2">
        <v>22.98</v>
      </c>
      <c r="L9" s="2">
        <v>30.23</v>
      </c>
      <c r="M9" s="2">
        <v>27.18</v>
      </c>
      <c r="N9" s="2">
        <v>31.95</v>
      </c>
      <c r="O9" s="2">
        <v>41.11</v>
      </c>
      <c r="P9" s="20" t="s">
        <v>131</v>
      </c>
      <c r="Q9" s="7">
        <f t="shared" si="0"/>
        <v>29.153599999999997</v>
      </c>
    </row>
    <row r="10" spans="2:17" x14ac:dyDescent="0.25">
      <c r="B10" s="1" t="s">
        <v>41</v>
      </c>
      <c r="C10" s="1" t="s">
        <v>100</v>
      </c>
      <c r="D10" s="1" t="s">
        <v>118</v>
      </c>
      <c r="E10" s="2">
        <v>38.6</v>
      </c>
      <c r="F10" s="2">
        <v>31.12</v>
      </c>
      <c r="G10" s="2">
        <v>31.18</v>
      </c>
      <c r="H10" s="2">
        <v>25.43</v>
      </c>
      <c r="I10" s="2">
        <v>23.17</v>
      </c>
      <c r="J10" s="2">
        <v>25.24</v>
      </c>
      <c r="K10" s="2">
        <v>23.09</v>
      </c>
      <c r="L10" s="2">
        <v>29.93</v>
      </c>
      <c r="M10" s="2">
        <v>30.51</v>
      </c>
      <c r="N10" s="2">
        <v>31.03</v>
      </c>
      <c r="O10" s="2">
        <v>34.24</v>
      </c>
      <c r="P10" s="2">
        <v>41.23</v>
      </c>
      <c r="Q10" s="7">
        <f t="shared" si="0"/>
        <v>28.877625000000005</v>
      </c>
    </row>
    <row r="11" spans="2:17" x14ac:dyDescent="0.25">
      <c r="B11" s="1" t="s">
        <v>45</v>
      </c>
      <c r="C11" s="1" t="s">
        <v>5</v>
      </c>
      <c r="D11" s="1" t="s">
        <v>118</v>
      </c>
      <c r="E11" s="2">
        <v>32.72</v>
      </c>
      <c r="F11" s="2">
        <v>30</v>
      </c>
      <c r="G11" s="2">
        <v>28.86</v>
      </c>
      <c r="H11" s="2">
        <v>23.63</v>
      </c>
      <c r="I11" s="2">
        <v>23.22</v>
      </c>
      <c r="J11" s="2">
        <v>24.19</v>
      </c>
      <c r="K11" s="2">
        <v>20.71</v>
      </c>
      <c r="L11" s="2">
        <v>22.59</v>
      </c>
      <c r="M11" s="2">
        <v>32.200000000000003</v>
      </c>
      <c r="N11" s="2">
        <v>31.16</v>
      </c>
      <c r="O11" s="2">
        <v>34.74</v>
      </c>
      <c r="P11" s="2">
        <v>30.86</v>
      </c>
      <c r="Q11" s="7">
        <f t="shared" si="0"/>
        <v>26.511333333333337</v>
      </c>
    </row>
    <row r="12" spans="2:17" x14ac:dyDescent="0.25">
      <c r="B12" s="1" t="s">
        <v>46</v>
      </c>
      <c r="C12" s="1" t="s">
        <v>6</v>
      </c>
      <c r="D12" s="1" t="s">
        <v>118</v>
      </c>
      <c r="E12" s="2">
        <v>47.81</v>
      </c>
      <c r="F12" s="2">
        <v>33.75</v>
      </c>
      <c r="G12" s="2">
        <v>38.57</v>
      </c>
      <c r="H12" s="2">
        <v>36.28</v>
      </c>
      <c r="I12" s="2">
        <v>36.450000000000003</v>
      </c>
      <c r="J12" s="2">
        <v>40.159999999999997</v>
      </c>
      <c r="K12" s="2">
        <v>38.130000000000003</v>
      </c>
      <c r="L12" s="2">
        <v>38.909999999999997</v>
      </c>
      <c r="M12" s="2">
        <v>38.18</v>
      </c>
      <c r="N12" s="2">
        <v>40.21</v>
      </c>
      <c r="O12" s="2">
        <v>40.409999999999997</v>
      </c>
      <c r="P12" s="2">
        <v>38.880000000000003</v>
      </c>
      <c r="Q12" s="7">
        <f t="shared" si="0"/>
        <v>37.029416666666663</v>
      </c>
    </row>
    <row r="13" spans="2:17" x14ac:dyDescent="0.25">
      <c r="B13" s="1" t="s">
        <v>47</v>
      </c>
      <c r="C13" s="1" t="s">
        <v>7</v>
      </c>
      <c r="D13" s="1" t="s">
        <v>118</v>
      </c>
      <c r="E13" s="2">
        <v>45.88</v>
      </c>
      <c r="F13" s="2">
        <v>39.65</v>
      </c>
      <c r="G13" s="2">
        <v>33.08</v>
      </c>
      <c r="H13" s="2">
        <v>28.67</v>
      </c>
      <c r="I13" s="2">
        <v>35.200000000000003</v>
      </c>
      <c r="J13" s="2">
        <v>28.52</v>
      </c>
      <c r="K13" s="2">
        <v>30.26</v>
      </c>
      <c r="L13" s="2">
        <v>36.270000000000003</v>
      </c>
      <c r="M13" s="37" t="s">
        <v>97</v>
      </c>
      <c r="N13" s="37" t="s">
        <v>97</v>
      </c>
      <c r="O13" s="2">
        <v>40.64</v>
      </c>
      <c r="P13" s="2">
        <v>37.1</v>
      </c>
      <c r="Q13" s="7">
        <f t="shared" si="0"/>
        <v>33.75065</v>
      </c>
    </row>
    <row r="14" spans="2:17" x14ac:dyDescent="0.25">
      <c r="B14" s="1" t="s">
        <v>48</v>
      </c>
      <c r="C14" s="1" t="s">
        <v>8</v>
      </c>
      <c r="D14" s="1" t="s">
        <v>118</v>
      </c>
      <c r="E14" s="37" t="s">
        <v>97</v>
      </c>
      <c r="F14" s="2">
        <v>36.18</v>
      </c>
      <c r="G14" s="2">
        <v>36.29</v>
      </c>
      <c r="H14" s="2">
        <v>28.25</v>
      </c>
      <c r="I14" s="2">
        <v>27.06</v>
      </c>
      <c r="J14" s="2">
        <v>26.2</v>
      </c>
      <c r="K14" s="2">
        <v>23.92</v>
      </c>
      <c r="L14" s="2">
        <v>28.69</v>
      </c>
      <c r="M14" s="2">
        <v>31.65</v>
      </c>
      <c r="N14" s="2">
        <v>32.68</v>
      </c>
      <c r="O14" s="2">
        <v>40.64</v>
      </c>
      <c r="P14" s="2">
        <v>37.28</v>
      </c>
      <c r="Q14" s="7">
        <f t="shared" si="0"/>
        <v>30.127090909090899</v>
      </c>
    </row>
    <row r="15" spans="2:17" x14ac:dyDescent="0.25">
      <c r="B15" s="1" t="s">
        <v>49</v>
      </c>
      <c r="C15" s="1" t="s">
        <v>9</v>
      </c>
      <c r="D15" s="1" t="s">
        <v>118</v>
      </c>
      <c r="E15" s="2">
        <v>48.34</v>
      </c>
      <c r="F15" s="2">
        <v>54.46</v>
      </c>
      <c r="G15" s="2">
        <v>45.75</v>
      </c>
      <c r="H15" s="2">
        <v>32.99</v>
      </c>
      <c r="I15" s="2">
        <v>30.63</v>
      </c>
      <c r="J15" s="2">
        <v>37.630000000000003</v>
      </c>
      <c r="K15" s="2">
        <v>34.43</v>
      </c>
      <c r="L15" s="2">
        <v>27.17</v>
      </c>
      <c r="M15" s="2">
        <v>41.39</v>
      </c>
      <c r="N15" s="2">
        <v>32.96</v>
      </c>
      <c r="O15" s="2">
        <v>49.23</v>
      </c>
      <c r="P15" s="2">
        <v>38.82</v>
      </c>
      <c r="Q15" s="7">
        <f t="shared" si="0"/>
        <v>37.509166666666665</v>
      </c>
    </row>
    <row r="16" spans="2:17" x14ac:dyDescent="0.25">
      <c r="B16" s="1" t="s">
        <v>50</v>
      </c>
      <c r="C16" s="1" t="s">
        <v>10</v>
      </c>
      <c r="D16" s="1" t="s">
        <v>118</v>
      </c>
      <c r="E16" s="2">
        <v>56.97</v>
      </c>
      <c r="F16" s="2">
        <v>41.94</v>
      </c>
      <c r="G16" s="2">
        <v>50.86</v>
      </c>
      <c r="H16" s="2">
        <v>42.22</v>
      </c>
      <c r="I16" s="2">
        <v>35.770000000000003</v>
      </c>
      <c r="J16" s="2">
        <v>41.63</v>
      </c>
      <c r="K16" s="2">
        <v>39.700000000000003</v>
      </c>
      <c r="L16" s="2">
        <v>41.71</v>
      </c>
      <c r="M16" s="2">
        <v>41.69</v>
      </c>
      <c r="N16" s="2">
        <v>37.93</v>
      </c>
      <c r="O16" s="2">
        <v>56.73</v>
      </c>
      <c r="P16" s="2">
        <v>47.1</v>
      </c>
      <c r="Q16" s="7">
        <f t="shared" si="0"/>
        <v>42.294791666666669</v>
      </c>
    </row>
    <row r="17" spans="2:17" x14ac:dyDescent="0.25">
      <c r="B17" s="1" t="s">
        <v>51</v>
      </c>
      <c r="C17" s="1" t="s">
        <v>11</v>
      </c>
      <c r="D17" s="1" t="s">
        <v>118</v>
      </c>
      <c r="E17" s="2">
        <v>66.930000000000007</v>
      </c>
      <c r="F17" s="2">
        <v>51.62</v>
      </c>
      <c r="G17" s="2">
        <v>57.7</v>
      </c>
      <c r="H17" s="2">
        <v>47.84</v>
      </c>
      <c r="I17" s="2">
        <v>47.41</v>
      </c>
      <c r="J17" s="2">
        <v>48.27</v>
      </c>
      <c r="K17" s="2">
        <v>41.65</v>
      </c>
      <c r="L17" s="2">
        <v>46.46</v>
      </c>
      <c r="M17" s="2">
        <v>52.89</v>
      </c>
      <c r="N17" s="2">
        <v>42.38</v>
      </c>
      <c r="O17" s="2">
        <v>72.06</v>
      </c>
      <c r="P17" s="2">
        <v>82.26</v>
      </c>
      <c r="Q17" s="7">
        <f t="shared" si="0"/>
        <v>52.049708333333321</v>
      </c>
    </row>
    <row r="18" spans="2:17" x14ac:dyDescent="0.25">
      <c r="B18" s="1" t="s">
        <v>52</v>
      </c>
      <c r="C18" s="1" t="s">
        <v>12</v>
      </c>
      <c r="D18" s="1" t="s">
        <v>118</v>
      </c>
      <c r="E18" s="2">
        <v>37.78</v>
      </c>
      <c r="F18" s="2">
        <v>30.58</v>
      </c>
      <c r="G18" s="2">
        <v>36.299999999999997</v>
      </c>
      <c r="H18" s="2">
        <v>26.42</v>
      </c>
      <c r="I18" s="2">
        <v>22.86</v>
      </c>
      <c r="J18" s="2">
        <v>23.7</v>
      </c>
      <c r="K18" s="2">
        <v>22.79</v>
      </c>
      <c r="L18" s="2">
        <v>23.43</v>
      </c>
      <c r="M18" s="2">
        <v>28.81</v>
      </c>
      <c r="N18" s="2">
        <v>26.38</v>
      </c>
      <c r="O18" s="2">
        <v>34.049999999999997</v>
      </c>
      <c r="P18" s="2">
        <v>36.119999999999997</v>
      </c>
      <c r="Q18" s="7">
        <f t="shared" si="0"/>
        <v>27.646583333333336</v>
      </c>
    </row>
    <row r="19" spans="2:17" x14ac:dyDescent="0.25">
      <c r="B19" s="1" t="s">
        <v>107</v>
      </c>
      <c r="C19" s="1" t="s">
        <v>13</v>
      </c>
      <c r="D19" s="1" t="s">
        <v>118</v>
      </c>
      <c r="E19" s="2">
        <v>37.53</v>
      </c>
      <c r="F19" s="2">
        <v>30.4</v>
      </c>
      <c r="G19" s="2">
        <v>36.200000000000003</v>
      </c>
      <c r="H19" s="2">
        <v>24.39</v>
      </c>
      <c r="I19" s="2">
        <v>22.82</v>
      </c>
      <c r="J19" s="2">
        <v>25.12</v>
      </c>
      <c r="K19" s="2">
        <v>23.93</v>
      </c>
      <c r="L19" s="2">
        <v>25.15</v>
      </c>
      <c r="M19" s="2">
        <v>32.53</v>
      </c>
      <c r="N19" s="2">
        <v>28.85</v>
      </c>
      <c r="O19" s="2">
        <v>37.28</v>
      </c>
      <c r="P19" s="2">
        <v>31.22</v>
      </c>
      <c r="Q19" s="7">
        <f t="shared" si="0"/>
        <v>28.13741666666667</v>
      </c>
    </row>
    <row r="20" spans="2:17" x14ac:dyDescent="0.25">
      <c r="B20" s="1" t="s">
        <v>53</v>
      </c>
      <c r="C20" s="1" t="s">
        <v>14</v>
      </c>
      <c r="D20" s="1" t="s">
        <v>118</v>
      </c>
      <c r="E20" s="2">
        <v>47.94</v>
      </c>
      <c r="F20" s="37" t="s">
        <v>97</v>
      </c>
      <c r="G20" s="2">
        <v>44.37</v>
      </c>
      <c r="H20" s="2">
        <v>35.44</v>
      </c>
      <c r="I20" s="37" t="s">
        <v>97</v>
      </c>
      <c r="J20" s="37" t="s">
        <v>97</v>
      </c>
      <c r="K20" s="2">
        <v>31.9</v>
      </c>
      <c r="L20" s="2">
        <v>37.03</v>
      </c>
      <c r="M20" s="2">
        <v>40.21</v>
      </c>
      <c r="N20" s="2">
        <v>33.75</v>
      </c>
      <c r="O20" s="37" t="s">
        <v>97</v>
      </c>
      <c r="P20" s="2">
        <v>32.46</v>
      </c>
      <c r="Q20" s="7">
        <v>36.159999999999997</v>
      </c>
    </row>
    <row r="21" spans="2:17" x14ac:dyDescent="0.25">
      <c r="B21" s="1" t="s">
        <v>54</v>
      </c>
      <c r="C21" s="1" t="s">
        <v>15</v>
      </c>
      <c r="D21" s="1" t="s">
        <v>119</v>
      </c>
      <c r="E21" s="2">
        <v>32.6</v>
      </c>
      <c r="F21" s="2">
        <v>28.98</v>
      </c>
      <c r="G21" s="2">
        <v>24.72</v>
      </c>
      <c r="H21" s="2">
        <v>22.43</v>
      </c>
      <c r="I21" s="2">
        <v>23.12</v>
      </c>
      <c r="J21" s="2">
        <v>18.41</v>
      </c>
      <c r="K21" s="2">
        <v>18.3</v>
      </c>
      <c r="L21" s="2">
        <v>19.78</v>
      </c>
      <c r="M21" s="2">
        <v>24.04</v>
      </c>
      <c r="N21" s="2">
        <v>26.33</v>
      </c>
      <c r="O21" s="2">
        <v>31.22</v>
      </c>
      <c r="P21" s="2">
        <v>31.11</v>
      </c>
      <c r="Q21" s="7">
        <f t="shared" si="0"/>
        <v>23.832333333333327</v>
      </c>
    </row>
    <row r="22" spans="2:17" x14ac:dyDescent="0.25">
      <c r="B22" s="1" t="s">
        <v>55</v>
      </c>
      <c r="C22" s="1" t="s">
        <v>16</v>
      </c>
      <c r="D22" s="1" t="s">
        <v>119</v>
      </c>
      <c r="E22" s="2">
        <v>31.19</v>
      </c>
      <c r="F22" s="2">
        <v>24.42</v>
      </c>
      <c r="G22" s="2">
        <v>22.84</v>
      </c>
      <c r="H22" s="2">
        <v>16.97</v>
      </c>
      <c r="I22" s="2">
        <v>17.18</v>
      </c>
      <c r="J22" s="2">
        <v>17.87</v>
      </c>
      <c r="K22" s="2">
        <v>15.15</v>
      </c>
      <c r="L22" s="2">
        <v>18.21</v>
      </c>
      <c r="M22" s="2">
        <v>21.54</v>
      </c>
      <c r="N22" s="2">
        <v>24.17</v>
      </c>
      <c r="O22" s="2">
        <v>31.65</v>
      </c>
      <c r="P22" s="2">
        <v>34.03</v>
      </c>
      <c r="Q22" s="7">
        <f t="shared" si="0"/>
        <v>21.788250000000001</v>
      </c>
    </row>
    <row r="23" spans="2:17" x14ac:dyDescent="0.25">
      <c r="B23" s="1" t="s">
        <v>56</v>
      </c>
      <c r="C23" s="1" t="s">
        <v>17</v>
      </c>
      <c r="D23" s="1" t="s">
        <v>118</v>
      </c>
      <c r="E23" s="37" t="s">
        <v>97</v>
      </c>
      <c r="F23" s="37" t="s">
        <v>97</v>
      </c>
      <c r="G23" s="2">
        <v>38.35</v>
      </c>
      <c r="H23" s="2">
        <v>32.979999999999997</v>
      </c>
      <c r="I23" s="2">
        <v>38.700000000000003</v>
      </c>
      <c r="J23" s="2">
        <v>37.380000000000003</v>
      </c>
      <c r="K23" s="2">
        <v>34.36</v>
      </c>
      <c r="L23" s="2">
        <v>35.61</v>
      </c>
      <c r="M23" s="2">
        <v>41.92</v>
      </c>
      <c r="N23" s="2">
        <v>43.01</v>
      </c>
      <c r="O23" s="2">
        <v>55.54</v>
      </c>
      <c r="P23" s="37" t="s">
        <v>97</v>
      </c>
      <c r="Q23" s="7">
        <f t="shared" si="0"/>
        <v>37.773055555555558</v>
      </c>
    </row>
    <row r="24" spans="2:17" x14ac:dyDescent="0.25">
      <c r="B24" s="1" t="s">
        <v>108</v>
      </c>
      <c r="C24" s="1" t="s">
        <v>18</v>
      </c>
      <c r="D24" s="1" t="s">
        <v>119</v>
      </c>
      <c r="E24" s="2">
        <v>39.68</v>
      </c>
      <c r="F24" s="2">
        <v>29.49</v>
      </c>
      <c r="G24" s="2">
        <v>39.39</v>
      </c>
      <c r="H24" s="37" t="s">
        <v>97</v>
      </c>
      <c r="I24" s="2">
        <v>21.17</v>
      </c>
      <c r="J24" s="37" t="s">
        <v>97</v>
      </c>
      <c r="K24" s="37" t="s">
        <v>97</v>
      </c>
      <c r="L24" s="2">
        <v>25.81</v>
      </c>
      <c r="M24" s="37" t="s">
        <v>97</v>
      </c>
      <c r="N24" s="2">
        <v>27.48</v>
      </c>
      <c r="O24" s="2">
        <v>27.9</v>
      </c>
      <c r="P24" s="2">
        <v>35.369999999999997</v>
      </c>
      <c r="Q24" s="7">
        <v>27.1</v>
      </c>
    </row>
    <row r="25" spans="2:17" x14ac:dyDescent="0.25">
      <c r="B25" s="1" t="s">
        <v>57</v>
      </c>
      <c r="C25" s="1" t="s">
        <v>19</v>
      </c>
      <c r="D25" s="1" t="s">
        <v>119</v>
      </c>
      <c r="E25" s="2">
        <v>39.380000000000003</v>
      </c>
      <c r="F25" s="2">
        <v>32.770000000000003</v>
      </c>
      <c r="G25" s="2">
        <v>39.14</v>
      </c>
      <c r="H25" s="2">
        <v>30.59</v>
      </c>
      <c r="I25" s="2">
        <v>23.15</v>
      </c>
      <c r="J25" s="2">
        <v>29.34</v>
      </c>
      <c r="K25" s="2">
        <v>25.24</v>
      </c>
      <c r="L25" s="2">
        <v>25.53</v>
      </c>
      <c r="M25" s="2">
        <v>30.3</v>
      </c>
      <c r="N25" s="2">
        <v>29.36</v>
      </c>
      <c r="O25" s="2">
        <v>34.11</v>
      </c>
      <c r="P25" s="2">
        <v>40.520000000000003</v>
      </c>
      <c r="Q25" s="7">
        <f t="shared" si="0"/>
        <v>30.038208333333333</v>
      </c>
    </row>
    <row r="26" spans="2:17" x14ac:dyDescent="0.25">
      <c r="B26" s="1" t="s">
        <v>58</v>
      </c>
      <c r="C26" s="1" t="s">
        <v>20</v>
      </c>
      <c r="D26" s="1" t="s">
        <v>118</v>
      </c>
      <c r="E26" s="2">
        <v>62.15</v>
      </c>
      <c r="F26" s="2">
        <v>46.92</v>
      </c>
      <c r="G26" s="2">
        <v>50.58</v>
      </c>
      <c r="H26" s="2">
        <v>47.71</v>
      </c>
      <c r="I26" s="2">
        <v>41.08</v>
      </c>
      <c r="J26" s="2">
        <v>39.58</v>
      </c>
      <c r="K26" s="2">
        <v>54.04</v>
      </c>
      <c r="L26" s="2">
        <v>47.3</v>
      </c>
      <c r="M26" s="2">
        <v>52.47</v>
      </c>
      <c r="N26" s="37" t="s">
        <v>97</v>
      </c>
      <c r="O26" s="37" t="s">
        <v>97</v>
      </c>
      <c r="P26" s="37" t="s">
        <v>97</v>
      </c>
      <c r="Q26" s="7">
        <f>AVERAGE(E26:P26)*0.95</f>
        <v>46.637611111111113</v>
      </c>
    </row>
    <row r="27" spans="2:17" x14ac:dyDescent="0.25">
      <c r="B27" s="1" t="s">
        <v>59</v>
      </c>
      <c r="C27" s="1" t="s">
        <v>21</v>
      </c>
      <c r="D27" s="1" t="s">
        <v>119</v>
      </c>
      <c r="E27" s="2">
        <v>43</v>
      </c>
      <c r="F27" s="2">
        <v>32.69</v>
      </c>
      <c r="G27" s="2">
        <v>44.81</v>
      </c>
      <c r="H27" s="2">
        <v>33.549999999999997</v>
      </c>
      <c r="I27" s="2">
        <v>22.92</v>
      </c>
      <c r="J27" s="2">
        <v>31.22</v>
      </c>
      <c r="K27" s="2">
        <v>25.57</v>
      </c>
      <c r="L27" s="2">
        <v>28.49</v>
      </c>
      <c r="M27" s="2">
        <v>29.84</v>
      </c>
      <c r="N27" s="2">
        <v>32.119999999999997</v>
      </c>
      <c r="O27" s="2">
        <v>28.29</v>
      </c>
      <c r="P27" s="2">
        <v>39.75</v>
      </c>
      <c r="Q27" s="7">
        <f t="shared" si="0"/>
        <v>31.053124999999998</v>
      </c>
    </row>
    <row r="28" spans="2:17" x14ac:dyDescent="0.25">
      <c r="B28" s="1" t="s">
        <v>109</v>
      </c>
      <c r="C28" s="1" t="s">
        <v>110</v>
      </c>
      <c r="D28" s="1" t="s">
        <v>119</v>
      </c>
      <c r="E28" s="2">
        <v>41.96</v>
      </c>
      <c r="F28" s="2">
        <v>32.9</v>
      </c>
      <c r="G28" s="2">
        <v>44.12</v>
      </c>
      <c r="H28" s="2">
        <v>35.869999999999997</v>
      </c>
      <c r="I28" s="2">
        <v>23.66</v>
      </c>
      <c r="J28" s="2">
        <v>32.78</v>
      </c>
      <c r="K28" s="2">
        <v>32.82</v>
      </c>
      <c r="L28" s="2">
        <v>32.76</v>
      </c>
      <c r="M28" s="2">
        <v>32.979999999999997</v>
      </c>
      <c r="N28" s="2">
        <v>33.89</v>
      </c>
      <c r="O28" s="2">
        <v>28.09</v>
      </c>
      <c r="P28" s="2">
        <v>40.89</v>
      </c>
      <c r="Q28" s="7">
        <f t="shared" si="0"/>
        <v>32.673666666666662</v>
      </c>
    </row>
    <row r="29" spans="2:17" x14ac:dyDescent="0.25">
      <c r="B29" s="1" t="s">
        <v>60</v>
      </c>
      <c r="C29" s="1" t="s">
        <v>22</v>
      </c>
      <c r="D29" s="1" t="s">
        <v>119</v>
      </c>
      <c r="E29" s="2">
        <v>40.47</v>
      </c>
      <c r="F29" s="2">
        <v>34.49</v>
      </c>
      <c r="G29" s="2">
        <v>41.29</v>
      </c>
      <c r="H29" s="2">
        <v>30.69</v>
      </c>
      <c r="I29" s="2">
        <v>22.42</v>
      </c>
      <c r="J29" s="2">
        <v>28.02</v>
      </c>
      <c r="K29" s="2">
        <v>28.71</v>
      </c>
      <c r="L29" s="2">
        <v>24.9</v>
      </c>
      <c r="M29" s="2">
        <v>30.19</v>
      </c>
      <c r="N29" s="2">
        <v>26.53</v>
      </c>
      <c r="O29" s="2">
        <v>33.979999999999997</v>
      </c>
      <c r="P29" s="2">
        <v>35.67</v>
      </c>
      <c r="Q29" s="7">
        <f t="shared" si="0"/>
        <v>29.874333333333336</v>
      </c>
    </row>
    <row r="30" spans="2:17" x14ac:dyDescent="0.25">
      <c r="B30" s="1" t="s">
        <v>61</v>
      </c>
      <c r="C30" s="1" t="s">
        <v>23</v>
      </c>
      <c r="D30" s="1" t="s">
        <v>119</v>
      </c>
      <c r="E30" s="2">
        <v>21.56</v>
      </c>
      <c r="F30" s="2">
        <v>16.3</v>
      </c>
      <c r="G30" s="2">
        <v>19.71</v>
      </c>
      <c r="H30" s="2">
        <v>10.84</v>
      </c>
      <c r="I30" s="2">
        <v>9.1199999999999992</v>
      </c>
      <c r="J30" s="2">
        <v>10.54</v>
      </c>
      <c r="K30" s="2">
        <v>7.86</v>
      </c>
      <c r="L30" s="2">
        <v>10.24</v>
      </c>
      <c r="M30" s="2">
        <v>12.94</v>
      </c>
      <c r="N30" s="2">
        <v>10.98</v>
      </c>
      <c r="O30" s="2">
        <v>16.13</v>
      </c>
      <c r="P30" s="2">
        <v>17</v>
      </c>
      <c r="Q30" s="7">
        <f t="shared" si="0"/>
        <v>12.921583333333331</v>
      </c>
    </row>
    <row r="31" spans="2:17" x14ac:dyDescent="0.25">
      <c r="B31" s="1" t="s">
        <v>62</v>
      </c>
      <c r="C31" s="1" t="s">
        <v>24</v>
      </c>
      <c r="D31" s="1" t="s">
        <v>118</v>
      </c>
      <c r="E31" s="2">
        <v>38.24</v>
      </c>
      <c r="F31" s="2">
        <v>33.340000000000003</v>
      </c>
      <c r="G31" s="2">
        <v>30.87</v>
      </c>
      <c r="H31" s="2">
        <v>27.63</v>
      </c>
      <c r="I31" s="2">
        <v>26.51</v>
      </c>
      <c r="J31" s="2">
        <v>24.43</v>
      </c>
      <c r="K31" s="2">
        <v>27.82</v>
      </c>
      <c r="L31" s="2">
        <v>32.979999999999997</v>
      </c>
      <c r="M31" s="2">
        <v>37.01</v>
      </c>
      <c r="N31" s="2">
        <v>32.65</v>
      </c>
      <c r="O31" s="2">
        <v>39.35</v>
      </c>
      <c r="P31" s="2">
        <v>40.99</v>
      </c>
      <c r="Q31" s="7">
        <f t="shared" si="0"/>
        <v>31.019083333333327</v>
      </c>
    </row>
    <row r="32" spans="2:17" x14ac:dyDescent="0.25">
      <c r="B32" s="1" t="s">
        <v>63</v>
      </c>
      <c r="C32" s="1" t="s">
        <v>25</v>
      </c>
      <c r="D32" s="1" t="s">
        <v>119</v>
      </c>
      <c r="E32" s="2">
        <v>39.82</v>
      </c>
      <c r="F32" s="2">
        <v>39.42</v>
      </c>
      <c r="G32" s="2">
        <v>36.630000000000003</v>
      </c>
      <c r="H32" s="2">
        <v>29.49</v>
      </c>
      <c r="I32" s="2">
        <v>29.59</v>
      </c>
      <c r="J32" s="2">
        <v>25.67</v>
      </c>
      <c r="K32" s="2">
        <v>24.44</v>
      </c>
      <c r="L32" s="2">
        <v>26.2</v>
      </c>
      <c r="M32" s="2">
        <v>34.04</v>
      </c>
      <c r="N32" s="2">
        <v>33.299999999999997</v>
      </c>
      <c r="O32" s="2">
        <v>45.05</v>
      </c>
      <c r="P32" s="2">
        <v>35.43</v>
      </c>
      <c r="Q32" s="7">
        <f t="shared" si="0"/>
        <v>31.593833333333333</v>
      </c>
    </row>
    <row r="33" spans="2:17" x14ac:dyDescent="0.25">
      <c r="B33" s="1" t="s">
        <v>64</v>
      </c>
      <c r="C33" s="1" t="s">
        <v>26</v>
      </c>
      <c r="D33" s="1" t="s">
        <v>119</v>
      </c>
      <c r="E33" s="2">
        <v>42.97</v>
      </c>
      <c r="F33" s="2">
        <v>39.450000000000003</v>
      </c>
      <c r="G33" s="2">
        <v>36.81</v>
      </c>
      <c r="H33" s="2">
        <v>32.57</v>
      </c>
      <c r="I33" s="2">
        <v>38.67</v>
      </c>
      <c r="J33" s="2">
        <v>34.090000000000003</v>
      </c>
      <c r="K33" s="2">
        <v>27.58</v>
      </c>
      <c r="L33" s="2">
        <v>30</v>
      </c>
      <c r="M33" s="2">
        <v>37.67</v>
      </c>
      <c r="N33" s="2">
        <v>36.380000000000003</v>
      </c>
      <c r="O33" s="2">
        <v>51.72</v>
      </c>
      <c r="P33" s="2">
        <v>38.6</v>
      </c>
      <c r="Q33" s="7">
        <f t="shared" si="0"/>
        <v>35.348708333333342</v>
      </c>
    </row>
  </sheetData>
  <mergeCells count="2">
    <mergeCell ref="E2:Q2"/>
    <mergeCell ref="E3:P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Background Information</vt:lpstr>
      <vt:lpstr>2020</vt:lpstr>
      <vt:lpstr>2019</vt:lpstr>
      <vt:lpstr>2018</vt:lpstr>
      <vt:lpstr>2017</vt:lpstr>
      <vt:lpstr>2016</vt:lpstr>
      <vt:lpstr>2015</vt:lpstr>
      <vt:lpstr>2014</vt:lpstr>
      <vt:lpstr>2013</vt:lpstr>
      <vt:lpstr>2012</vt:lpstr>
    </vt:vector>
  </TitlesOfParts>
  <Company>Eastleigh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Gloyns, Robert</dc:creator>
  <cp:lastModifiedBy>Windows User</cp:lastModifiedBy>
  <cp:lastPrinted>2020-02-19T10:39:15Z</cp:lastPrinted>
  <dcterms:created xsi:type="dcterms:W3CDTF">2016-05-11T12:22:56Z</dcterms:created>
  <dcterms:modified xsi:type="dcterms:W3CDTF">2020-06-15T10:50:30Z</dcterms:modified>
</cp:coreProperties>
</file>